
<file path=[Content_Types].xml><?xml version="1.0" encoding="utf-8"?>
<Types xmlns="http://schemas.openxmlformats.org/package/2006/content-types">
  <Default Extension="png" ContentType="image/png"/>
  <Default Extension="svg" ContentType="image/svg+xml"/>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filterPrivacy="1" defaultThemeVersion="124226"/>
  <xr:revisionPtr revIDLastSave="0" documentId="13_ncr:1_{A0E2A220-1917-0147-A4A9-19A3F80242C8}" xr6:coauthVersionLast="36" xr6:coauthVersionMax="41" xr10:uidLastSave="{00000000-0000-0000-0000-000000000000}"/>
  <bookViews>
    <workbookView xWindow="8120" yWindow="6000" windowWidth="31640" windowHeight="17760" xr2:uid="{00000000-000D-0000-FFFF-FFFF00000000}"/>
  </bookViews>
  <sheets>
    <sheet name="Quick Tips" sheetId="12" r:id="rId1"/>
    <sheet name="First Time Program" sheetId="6" r:id="rId2"/>
    <sheet name="Long Term Program" sheetId="9" r:id="rId3"/>
  </sheets>
  <definedNames>
    <definedName name="_xlnm.Print_Area" localSheetId="1">'First Time Program'!$I$16:$AF$34</definedName>
    <definedName name="_xlnm.Print_Area" localSheetId="2">'Long Term Program'!$I$16:$AF$34</definedName>
  </definedNames>
  <calcPr calcId="181029"/>
</workbook>
</file>

<file path=xl/calcChain.xml><?xml version="1.0" encoding="utf-8"?>
<calcChain xmlns="http://schemas.openxmlformats.org/spreadsheetml/2006/main">
  <c r="AI44" i="9" l="1"/>
  <c r="AI43" i="9"/>
  <c r="AI42" i="9"/>
  <c r="AI41" i="9"/>
  <c r="AI40" i="9"/>
  <c r="AI39" i="9"/>
  <c r="AI34" i="9"/>
  <c r="AI33" i="9"/>
  <c r="AI32" i="9"/>
  <c r="AI31" i="9"/>
  <c r="AI30" i="9"/>
  <c r="AI29" i="9"/>
  <c r="AI24" i="9"/>
  <c r="AI23" i="9"/>
  <c r="AI22" i="9"/>
  <c r="AI21" i="9"/>
  <c r="AI20" i="9"/>
  <c r="AI19" i="9"/>
  <c r="E344" i="6" l="1"/>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62" i="9"/>
  <c r="E312" i="9"/>
  <c r="E338" i="9"/>
  <c r="E269" i="9"/>
  <c r="E300" i="9"/>
  <c r="E359" i="9"/>
  <c r="E259" i="9"/>
  <c r="E356" i="9"/>
  <c r="E305" i="9"/>
  <c r="E280" i="9"/>
  <c r="E284" i="9"/>
  <c r="E281" i="9"/>
  <c r="E264" i="9"/>
  <c r="E369" i="9"/>
  <c r="E341" i="9"/>
  <c r="E324" i="9"/>
  <c r="E257" i="9"/>
  <c r="E274" i="9"/>
  <c r="E310" i="9"/>
  <c r="E372" i="9"/>
  <c r="E297" i="9"/>
  <c r="E253" i="9"/>
  <c r="E371" i="9"/>
  <c r="E295" i="9"/>
  <c r="E321" i="9"/>
  <c r="E335" i="9"/>
  <c r="E337" i="9"/>
  <c r="E344" i="9"/>
  <c r="E332" i="9"/>
  <c r="E328" i="9"/>
  <c r="E333" i="9"/>
  <c r="E272" i="9"/>
  <c r="E308" i="9"/>
  <c r="E286" i="9"/>
  <c r="E304" i="9"/>
  <c r="E374" i="9"/>
  <c r="AG44" i="6" l="1"/>
  <c r="AG43" i="6"/>
  <c r="AG42" i="6"/>
  <c r="AG41" i="6"/>
  <c r="AG40" i="6"/>
  <c r="AG39" i="6"/>
  <c r="AG34" i="6"/>
  <c r="AG33" i="6"/>
  <c r="AG32" i="6"/>
  <c r="AG31" i="6"/>
  <c r="AG30" i="6"/>
  <c r="AG29" i="6"/>
  <c r="AG24" i="6"/>
  <c r="AG23" i="6"/>
  <c r="AG22" i="6"/>
  <c r="AG21" i="6"/>
  <c r="AG20" i="6"/>
  <c r="AG19" i="6"/>
  <c r="AS44" i="9" l="1"/>
  <c r="AS43" i="9"/>
  <c r="AS42" i="9"/>
  <c r="AS41" i="9"/>
  <c r="AS40" i="9"/>
  <c r="AS39" i="9"/>
  <c r="AS34" i="9"/>
  <c r="AS33" i="9"/>
  <c r="AS32" i="9"/>
  <c r="AS31" i="9"/>
  <c r="AS30" i="9"/>
  <c r="AS29" i="9"/>
  <c r="AS24" i="9"/>
  <c r="AS23" i="9"/>
  <c r="AS22" i="9"/>
  <c r="AS21" i="9"/>
  <c r="AS20" i="9"/>
  <c r="AS19" i="9"/>
  <c r="AM44" i="9"/>
  <c r="AM43" i="9"/>
  <c r="AM42" i="9"/>
  <c r="AM41" i="9"/>
  <c r="AM40" i="9"/>
  <c r="AM39" i="9"/>
  <c r="AM34" i="9"/>
  <c r="AM33" i="9"/>
  <c r="AM32" i="9"/>
  <c r="AM31" i="9"/>
  <c r="AM30" i="9"/>
  <c r="AM29" i="9"/>
  <c r="AM24" i="9"/>
  <c r="AM23" i="9"/>
  <c r="AM22" i="9"/>
  <c r="AM21" i="9"/>
  <c r="AM20" i="9"/>
  <c r="AM19" i="9"/>
  <c r="AG44" i="9" l="1"/>
  <c r="AA44" i="9"/>
  <c r="U44" i="9"/>
  <c r="O44" i="9"/>
  <c r="K44" i="9"/>
  <c r="I44" i="9"/>
  <c r="AG43" i="9"/>
  <c r="AA43" i="9"/>
  <c r="U43" i="9"/>
  <c r="O43" i="9"/>
  <c r="K43" i="9"/>
  <c r="I43" i="9"/>
  <c r="AG42" i="9"/>
  <c r="AA42" i="9"/>
  <c r="U42" i="9"/>
  <c r="O42" i="9"/>
  <c r="K42" i="9"/>
  <c r="I42" i="9"/>
  <c r="AG41" i="9"/>
  <c r="AA41" i="9"/>
  <c r="U41" i="9"/>
  <c r="O41" i="9"/>
  <c r="K41" i="9"/>
  <c r="I41" i="9"/>
  <c r="AG40" i="9"/>
  <c r="AA40" i="9"/>
  <c r="U40" i="9"/>
  <c r="O40" i="9"/>
  <c r="K40" i="9"/>
  <c r="I40" i="9"/>
  <c r="AG39" i="9"/>
  <c r="AA39" i="9"/>
  <c r="U39" i="9"/>
  <c r="O39" i="9"/>
  <c r="K39" i="9"/>
  <c r="I39" i="9"/>
  <c r="AG34" i="9"/>
  <c r="AA34" i="9"/>
  <c r="U34" i="9"/>
  <c r="O34" i="9"/>
  <c r="K34" i="9"/>
  <c r="I34" i="9"/>
  <c r="AG33" i="9"/>
  <c r="AA33" i="9"/>
  <c r="U33" i="9"/>
  <c r="O33" i="9"/>
  <c r="K33" i="9"/>
  <c r="I33" i="9"/>
  <c r="AG32" i="9"/>
  <c r="AA32" i="9"/>
  <c r="U32" i="9"/>
  <c r="O32" i="9"/>
  <c r="K32" i="9"/>
  <c r="Q32" i="9" s="1"/>
  <c r="I32" i="9"/>
  <c r="AG31" i="9"/>
  <c r="AA31" i="9"/>
  <c r="U31" i="9"/>
  <c r="O31" i="9"/>
  <c r="K31" i="9"/>
  <c r="I31" i="9"/>
  <c r="AG30" i="9"/>
  <c r="AA30" i="9"/>
  <c r="U30" i="9"/>
  <c r="O30" i="9"/>
  <c r="K30" i="9"/>
  <c r="I30" i="9"/>
  <c r="AG29" i="9"/>
  <c r="AA29" i="9"/>
  <c r="U29" i="9"/>
  <c r="O29" i="9"/>
  <c r="K29" i="9"/>
  <c r="I29" i="9"/>
  <c r="AG24" i="9"/>
  <c r="AA24" i="9"/>
  <c r="U24" i="9"/>
  <c r="O24" i="9"/>
  <c r="K24" i="9"/>
  <c r="I24" i="9"/>
  <c r="AG23" i="9"/>
  <c r="AA23" i="9"/>
  <c r="U23" i="9"/>
  <c r="O23" i="9"/>
  <c r="K23" i="9"/>
  <c r="I23" i="9"/>
  <c r="AG22" i="9"/>
  <c r="AA22" i="9"/>
  <c r="U22" i="9"/>
  <c r="O22" i="9"/>
  <c r="K22" i="9"/>
  <c r="I22" i="9"/>
  <c r="AG21" i="9"/>
  <c r="AA21" i="9"/>
  <c r="U21" i="9"/>
  <c r="O21" i="9"/>
  <c r="K21" i="9"/>
  <c r="I21" i="9"/>
  <c r="AG20" i="9"/>
  <c r="AA20" i="9"/>
  <c r="U20" i="9"/>
  <c r="O20" i="9"/>
  <c r="K20" i="9"/>
  <c r="Q20" i="9" s="1"/>
  <c r="I20" i="9"/>
  <c r="AG19" i="9"/>
  <c r="AA19" i="9"/>
  <c r="U19" i="9"/>
  <c r="O19" i="9"/>
  <c r="K19" i="9"/>
  <c r="I19" i="9"/>
  <c r="E267" i="9"/>
  <c r="E302" i="9"/>
  <c r="E277" i="9"/>
  <c r="E285" i="9"/>
  <c r="E303" i="9"/>
  <c r="E307" i="9"/>
  <c r="E271" i="9"/>
  <c r="E326" i="9"/>
  <c r="E331" i="9"/>
  <c r="E358" i="9"/>
  <c r="E357" i="9"/>
  <c r="E367" i="9"/>
  <c r="E366" i="9"/>
  <c r="E336" i="9"/>
  <c r="E327" i="9"/>
  <c r="E334" i="9"/>
  <c r="E353" i="9"/>
  <c r="E343" i="9"/>
  <c r="E316" i="9"/>
  <c r="E293" i="9"/>
  <c r="E352" i="9"/>
  <c r="E378" i="9"/>
  <c r="E292" i="9"/>
  <c r="E347" i="9"/>
  <c r="E346" i="9"/>
  <c r="E278" i="9"/>
  <c r="E330" i="9"/>
  <c r="E315" i="9"/>
  <c r="E345" i="9"/>
  <c r="E360" i="9"/>
  <c r="E318" i="9"/>
  <c r="E256" i="9"/>
  <c r="E323" i="9"/>
  <c r="E340" i="9"/>
  <c r="E368" i="9"/>
  <c r="E322" i="9"/>
  <c r="E252" i="9"/>
  <c r="E298" i="9"/>
  <c r="E370" i="9"/>
  <c r="E289" i="9"/>
  <c r="E296" i="9"/>
  <c r="E294" i="9"/>
  <c r="E342" i="9"/>
  <c r="E317" i="9"/>
  <c r="E309" i="9"/>
  <c r="E273" i="9"/>
  <c r="E339" i="9"/>
  <c r="E373" i="9"/>
  <c r="E325" i="9"/>
  <c r="E349" i="9"/>
  <c r="E351" i="9"/>
  <c r="E376" i="9"/>
  <c r="E379" i="9"/>
  <c r="E350" i="9"/>
  <c r="E262" i="9"/>
  <c r="E261" i="9"/>
  <c r="E260" i="9"/>
  <c r="E251" i="9"/>
  <c r="E290" i="9"/>
  <c r="E355" i="9"/>
  <c r="E255" i="9"/>
  <c r="E375" i="9"/>
  <c r="E265" i="9"/>
  <c r="E270" i="9"/>
  <c r="E313" i="9"/>
  <c r="E279" i="9"/>
  <c r="E311" i="9"/>
  <c r="E268" i="9"/>
  <c r="E299" i="9"/>
  <c r="E258" i="9"/>
  <c r="E361" i="9"/>
  <c r="E263" i="9"/>
  <c r="E283" i="9"/>
  <c r="E329" i="9"/>
  <c r="E314" i="9"/>
  <c r="E306" i="9"/>
  <c r="E301" i="9"/>
  <c r="E291" i="9"/>
  <c r="E282" i="9"/>
  <c r="E276" i="9"/>
  <c r="E275" i="9"/>
  <c r="E266" i="9"/>
  <c r="E254" i="9"/>
  <c r="E364" i="9"/>
  <c r="E365" i="9"/>
  <c r="E287" i="9"/>
  <c r="E288" i="9"/>
  <c r="E320" i="9"/>
  <c r="E319" i="9"/>
  <c r="E348" i="9"/>
  <c r="E354" i="9"/>
  <c r="E363" i="9"/>
  <c r="E377" i="9"/>
  <c r="E248" i="9"/>
  <c r="E247" i="9"/>
  <c r="E246" i="9"/>
  <c r="E245" i="9"/>
  <c r="E244" i="9"/>
  <c r="E243" i="9"/>
  <c r="E242" i="9"/>
  <c r="E241" i="9"/>
  <c r="E240" i="9"/>
  <c r="E239" i="9"/>
  <c r="E238" i="9"/>
  <c r="E237" i="9"/>
  <c r="E236" i="9"/>
  <c r="E235" i="9"/>
  <c r="E234" i="9"/>
  <c r="E233" i="9"/>
  <c r="E232" i="9"/>
  <c r="E231" i="9"/>
  <c r="E230" i="9"/>
  <c r="E44" i="9" a="1"/>
  <c r="E44" i="9" s="1"/>
  <c r="F44" i="9" s="1"/>
  <c r="D44" i="9" a="1"/>
  <c r="D44" i="9" s="1"/>
  <c r="E43" i="9" a="1"/>
  <c r="E43" i="9" s="1"/>
  <c r="F43" i="9" s="1"/>
  <c r="D43" i="9" a="1"/>
  <c r="D43" i="9" s="1"/>
  <c r="E42" i="9" a="1"/>
  <c r="E42" i="9" s="1"/>
  <c r="F42" i="9" s="1"/>
  <c r="D42" i="9" a="1"/>
  <c r="D42" i="9" s="1"/>
  <c r="E41" i="9" a="1"/>
  <c r="E41" i="9" s="1"/>
  <c r="F41" i="9" s="1"/>
  <c r="D41" i="9" a="1"/>
  <c r="D41" i="9" s="1"/>
  <c r="E40" i="9" a="1"/>
  <c r="E40" i="9" s="1"/>
  <c r="F40" i="9" s="1"/>
  <c r="D40" i="9" a="1"/>
  <c r="D40" i="9" s="1"/>
  <c r="E39" i="9" a="1"/>
  <c r="E39" i="9" s="1"/>
  <c r="F39" i="9" s="1"/>
  <c r="D39" i="9" a="1"/>
  <c r="D39" i="9" s="1"/>
  <c r="E34" i="9" a="1"/>
  <c r="E34" i="9" s="1"/>
  <c r="F34" i="9" s="1"/>
  <c r="D34" i="9" a="1"/>
  <c r="D34" i="9" s="1"/>
  <c r="E33" i="9" a="1"/>
  <c r="E33" i="9" s="1"/>
  <c r="F33" i="9" s="1"/>
  <c r="D33" i="9" a="1"/>
  <c r="D33" i="9" s="1"/>
  <c r="E32" i="9" a="1"/>
  <c r="E32" i="9" s="1"/>
  <c r="F32" i="9" s="1"/>
  <c r="D32" i="9" a="1"/>
  <c r="D32" i="9" s="1"/>
  <c r="E31" i="9" a="1"/>
  <c r="E31" i="9" s="1"/>
  <c r="F31" i="9" s="1"/>
  <c r="D31" i="9" a="1"/>
  <c r="D31" i="9" s="1"/>
  <c r="E30" i="9" a="1"/>
  <c r="E30" i="9" s="1"/>
  <c r="F30" i="9" s="1"/>
  <c r="D30" i="9" a="1"/>
  <c r="D30" i="9" s="1"/>
  <c r="E29" i="9" a="1"/>
  <c r="E29" i="9" s="1"/>
  <c r="F29" i="9" s="1"/>
  <c r="D29" i="9" a="1"/>
  <c r="D29" i="9" s="1"/>
  <c r="E24" i="9" a="1"/>
  <c r="E24" i="9" s="1"/>
  <c r="F24" i="9" s="1"/>
  <c r="D24" i="9" a="1"/>
  <c r="D24" i="9" s="1"/>
  <c r="E23" i="9" a="1"/>
  <c r="E23" i="9" s="1"/>
  <c r="F23" i="9" s="1"/>
  <c r="D23" i="9" a="1"/>
  <c r="D23" i="9" s="1"/>
  <c r="E22" i="9" a="1"/>
  <c r="E22" i="9" s="1"/>
  <c r="F22" i="9" s="1"/>
  <c r="D22" i="9" a="1"/>
  <c r="D22" i="9" s="1"/>
  <c r="E21" i="9" a="1"/>
  <c r="E21" i="9" s="1"/>
  <c r="F21" i="9" s="1"/>
  <c r="D21" i="9" a="1"/>
  <c r="D21" i="9" s="1"/>
  <c r="E20" i="9" a="1"/>
  <c r="E20" i="9" s="1"/>
  <c r="F20" i="9" s="1"/>
  <c r="D20" i="9" a="1"/>
  <c r="D20" i="9" s="1"/>
  <c r="E19" i="9" a="1"/>
  <c r="E19" i="9" s="1"/>
  <c r="F19" i="9" s="1"/>
  <c r="D19" i="9" a="1"/>
  <c r="D19" i="9" s="1"/>
  <c r="E248" i="6"/>
  <c r="E247" i="6"/>
  <c r="E246" i="6"/>
  <c r="E245" i="6"/>
  <c r="E244" i="6"/>
  <c r="AC33" i="9" l="1"/>
  <c r="AU33" i="9"/>
  <c r="AO33" i="9"/>
  <c r="AC19" i="9"/>
  <c r="AU19" i="9"/>
  <c r="AO19" i="9"/>
  <c r="AU40" i="9"/>
  <c r="AO40" i="9"/>
  <c r="AU44" i="9"/>
  <c r="AO44" i="9"/>
  <c r="AC23" i="9"/>
  <c r="AU23" i="9"/>
  <c r="AO23" i="9"/>
  <c r="AC31" i="9"/>
  <c r="AU31" i="9"/>
  <c r="AO31" i="9"/>
  <c r="AC39" i="9"/>
  <c r="AU39" i="9"/>
  <c r="AO39" i="9"/>
  <c r="AC43" i="9"/>
  <c r="AU43" i="9"/>
  <c r="AO43" i="9"/>
  <c r="AU20" i="9"/>
  <c r="AO20" i="9"/>
  <c r="AU24" i="9"/>
  <c r="AO24" i="9"/>
  <c r="AU22" i="9"/>
  <c r="AO22" i="9"/>
  <c r="AU30" i="9"/>
  <c r="AO30" i="9"/>
  <c r="AC21" i="9"/>
  <c r="AU21" i="9"/>
  <c r="AO21" i="9"/>
  <c r="AC29" i="9"/>
  <c r="AU29" i="9"/>
  <c r="AO29" i="9"/>
  <c r="AC41" i="9"/>
  <c r="AU41" i="9"/>
  <c r="AO41" i="9"/>
  <c r="AU32" i="9"/>
  <c r="AO32" i="9"/>
  <c r="AU34" i="9"/>
  <c r="AO34" i="9"/>
  <c r="AU42" i="9"/>
  <c r="AO42" i="9"/>
  <c r="AC20" i="9"/>
  <c r="AC32" i="9"/>
  <c r="Q24" i="9"/>
  <c r="Q40" i="9"/>
  <c r="AC30" i="9"/>
  <c r="AC42" i="9"/>
  <c r="Q22" i="9"/>
  <c r="Q34" i="9"/>
  <c r="AC24" i="9"/>
  <c r="AC40" i="9"/>
  <c r="AC22" i="9"/>
  <c r="AC34" i="9"/>
  <c r="Q30" i="9"/>
  <c r="Q42" i="9"/>
  <c r="W43" i="9"/>
  <c r="Q44" i="9"/>
  <c r="AC44" i="9"/>
  <c r="W19" i="9"/>
  <c r="W21" i="9"/>
  <c r="W23" i="9"/>
  <c r="W29" i="9"/>
  <c r="W31" i="9"/>
  <c r="W33" i="9"/>
  <c r="W39" i="9"/>
  <c r="W41" i="9"/>
  <c r="Q19" i="9"/>
  <c r="W20" i="9"/>
  <c r="Q21" i="9"/>
  <c r="W22" i="9"/>
  <c r="Q23" i="9"/>
  <c r="W24" i="9"/>
  <c r="Q29" i="9"/>
  <c r="W30" i="9"/>
  <c r="Q31" i="9"/>
  <c r="W32" i="9"/>
  <c r="Q33" i="9"/>
  <c r="W34" i="9"/>
  <c r="Q39" i="9"/>
  <c r="W40" i="9"/>
  <c r="Q41" i="9"/>
  <c r="W42" i="9"/>
  <c r="Q43" i="9"/>
  <c r="W44" i="9"/>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43" i="6"/>
  <c r="E242" i="6"/>
  <c r="E241" i="6"/>
  <c r="E240" i="6"/>
  <c r="E239" i="6"/>
  <c r="E238" i="6"/>
  <c r="E237" i="6"/>
  <c r="E236" i="6"/>
  <c r="E235" i="6"/>
  <c r="E234" i="6"/>
  <c r="E233" i="6"/>
  <c r="E232" i="6"/>
  <c r="E231" i="6"/>
  <c r="E230" i="6"/>
  <c r="AA44" i="6"/>
  <c r="U44" i="6"/>
  <c r="O44" i="6"/>
  <c r="K44" i="6"/>
  <c r="I44" i="6"/>
  <c r="E44" i="6" a="1"/>
  <c r="E44" i="6" s="1"/>
  <c r="F44" i="6" s="1"/>
  <c r="D44" i="6" a="1"/>
  <c r="D44" i="6" s="1"/>
  <c r="AA43" i="6"/>
  <c r="U43" i="6"/>
  <c r="O43" i="6"/>
  <c r="K43" i="6"/>
  <c r="I43" i="6"/>
  <c r="E43" i="6" a="1"/>
  <c r="E43" i="6" s="1"/>
  <c r="F43" i="6" s="1"/>
  <c r="D43" i="6" a="1"/>
  <c r="D43" i="6" s="1"/>
  <c r="AA42" i="6"/>
  <c r="U42" i="6"/>
  <c r="O42" i="6"/>
  <c r="K42" i="6"/>
  <c r="I42" i="6"/>
  <c r="E42" i="6" a="1"/>
  <c r="E42" i="6" s="1"/>
  <c r="F42" i="6" s="1"/>
  <c r="D42" i="6" a="1"/>
  <c r="D42" i="6" s="1"/>
  <c r="AA41" i="6"/>
  <c r="U41" i="6"/>
  <c r="O41" i="6"/>
  <c r="K41" i="6"/>
  <c r="I41" i="6"/>
  <c r="E41" i="6" a="1"/>
  <c r="E41" i="6" s="1"/>
  <c r="F41" i="6" s="1"/>
  <c r="D41" i="6" a="1"/>
  <c r="D41" i="6" s="1"/>
  <c r="AA40" i="6"/>
  <c r="U40" i="6"/>
  <c r="O40" i="6"/>
  <c r="K40" i="6"/>
  <c r="I40" i="6"/>
  <c r="E40" i="6" a="1"/>
  <c r="E40" i="6" s="1"/>
  <c r="F40" i="6" s="1"/>
  <c r="D40" i="6" a="1"/>
  <c r="D40" i="6" s="1"/>
  <c r="AA39" i="6"/>
  <c r="U39" i="6"/>
  <c r="O39" i="6"/>
  <c r="K39" i="6"/>
  <c r="I39" i="6"/>
  <c r="E39" i="6" a="1"/>
  <c r="E39" i="6" s="1"/>
  <c r="F39" i="6" s="1"/>
  <c r="D39" i="6" a="1"/>
  <c r="D39" i="6" s="1"/>
  <c r="K34" i="6"/>
  <c r="AA34" i="6"/>
  <c r="U34" i="6"/>
  <c r="O34" i="6"/>
  <c r="I34" i="6"/>
  <c r="E34" i="6" a="1"/>
  <c r="E34" i="6" s="1"/>
  <c r="F34" i="6" s="1"/>
  <c r="D34" i="6" a="1"/>
  <c r="D34" i="6" s="1"/>
  <c r="K33" i="6"/>
  <c r="AA33" i="6"/>
  <c r="U33" i="6"/>
  <c r="O33" i="6"/>
  <c r="I33" i="6"/>
  <c r="E33" i="6" a="1"/>
  <c r="E33" i="6" s="1"/>
  <c r="F33" i="6" s="1"/>
  <c r="D33" i="6" a="1"/>
  <c r="D33" i="6" s="1"/>
  <c r="AA32" i="6"/>
  <c r="U32" i="6"/>
  <c r="O32" i="6"/>
  <c r="K32" i="6"/>
  <c r="I32" i="6"/>
  <c r="E32" i="6" a="1"/>
  <c r="E32" i="6" s="1"/>
  <c r="F32" i="6" s="1"/>
  <c r="D32" i="6" a="1"/>
  <c r="D32" i="6" s="1"/>
  <c r="K31" i="6"/>
  <c r="AA31" i="6"/>
  <c r="U31" i="6"/>
  <c r="O31" i="6"/>
  <c r="I31" i="6"/>
  <c r="E31" i="6" a="1"/>
  <c r="E31" i="6" s="1"/>
  <c r="F31" i="6" s="1"/>
  <c r="D31" i="6" a="1"/>
  <c r="D31" i="6" s="1"/>
  <c r="AA30" i="6"/>
  <c r="U30" i="6"/>
  <c r="K30" i="6"/>
  <c r="O30" i="6"/>
  <c r="I30" i="6"/>
  <c r="E30" i="6" a="1"/>
  <c r="E30" i="6" s="1"/>
  <c r="F30" i="6" s="1"/>
  <c r="D30" i="6" a="1"/>
  <c r="D30" i="6" s="1"/>
  <c r="AA29" i="6"/>
  <c r="U29" i="6"/>
  <c r="O29" i="6"/>
  <c r="K29" i="6"/>
  <c r="I29" i="6"/>
  <c r="E29" i="6" a="1"/>
  <c r="E29" i="6" s="1"/>
  <c r="F29" i="6" s="1"/>
  <c r="D29" i="6" a="1"/>
  <c r="D29" i="6" s="1"/>
  <c r="AA24" i="6"/>
  <c r="U24" i="6"/>
  <c r="O24" i="6"/>
  <c r="K24" i="6"/>
  <c r="I24" i="6"/>
  <c r="E24" i="6" a="1"/>
  <c r="E24" i="6" s="1"/>
  <c r="F24" i="6" s="1"/>
  <c r="D24" i="6" a="1"/>
  <c r="D24" i="6" s="1"/>
  <c r="AA23" i="6"/>
  <c r="U23" i="6"/>
  <c r="O23" i="6"/>
  <c r="K23" i="6"/>
  <c r="I23" i="6"/>
  <c r="E23" i="6" a="1"/>
  <c r="E23" i="6" s="1"/>
  <c r="F23" i="6" s="1"/>
  <c r="D23" i="6" a="1"/>
  <c r="D23" i="6" s="1"/>
  <c r="AA22" i="6"/>
  <c r="U22" i="6"/>
  <c r="O22" i="6"/>
  <c r="K22" i="6"/>
  <c r="I22" i="6"/>
  <c r="E22" i="6" a="1"/>
  <c r="E22" i="6" s="1"/>
  <c r="F22" i="6" s="1"/>
  <c r="D22" i="6" a="1"/>
  <c r="D22" i="6" s="1"/>
  <c r="AA21" i="6"/>
  <c r="U21" i="6"/>
  <c r="O21" i="6"/>
  <c r="K21" i="6"/>
  <c r="I21" i="6"/>
  <c r="E21" i="6" a="1"/>
  <c r="E21" i="6" s="1"/>
  <c r="F21" i="6" s="1"/>
  <c r="D21" i="6" a="1"/>
  <c r="D21" i="6" s="1"/>
  <c r="K20" i="6"/>
  <c r="AA20" i="6"/>
  <c r="U20" i="6"/>
  <c r="O20" i="6"/>
  <c r="I20" i="6"/>
  <c r="E20" i="6" a="1"/>
  <c r="E20" i="6" s="1"/>
  <c r="F20" i="6" s="1"/>
  <c r="D20" i="6" a="1"/>
  <c r="D20" i="6" s="1"/>
  <c r="AA19" i="6"/>
  <c r="U19" i="6"/>
  <c r="O19" i="6"/>
  <c r="K19" i="6"/>
  <c r="I19" i="6"/>
  <c r="E19" i="6" a="1"/>
  <c r="E19" i="6" s="1"/>
  <c r="F19" i="6" s="1"/>
  <c r="D19" i="6" a="1"/>
  <c r="D19" i="6" s="1"/>
  <c r="Q40" i="6"/>
  <c r="Q23" i="6"/>
  <c r="AC43" i="6"/>
  <c r="W23" i="6"/>
  <c r="AC19" i="6" l="1"/>
  <c r="AI19" i="6"/>
  <c r="Q30" i="6"/>
  <c r="AI30" i="6"/>
  <c r="Q41" i="6"/>
  <c r="AI41" i="6"/>
  <c r="W40" i="6"/>
  <c r="AI40" i="6"/>
  <c r="AC34" i="6"/>
  <c r="AI34" i="6"/>
  <c r="Q43" i="6"/>
  <c r="AI43" i="6"/>
  <c r="W43" i="6"/>
  <c r="AC24" i="6"/>
  <c r="AI24" i="6"/>
  <c r="Q19" i="6"/>
  <c r="AC23" i="6"/>
  <c r="AI23" i="6"/>
  <c r="AC39" i="6"/>
  <c r="AI39" i="6"/>
  <c r="W31" i="6"/>
  <c r="AI31" i="6"/>
  <c r="W22" i="6"/>
  <c r="AI22" i="6"/>
  <c r="Q42" i="6"/>
  <c r="AI42" i="6"/>
  <c r="AC20" i="6"/>
  <c r="AI20" i="6"/>
  <c r="AC21" i="6"/>
  <c r="AI21" i="6"/>
  <c r="AC33" i="6"/>
  <c r="AI33" i="6"/>
  <c r="W29" i="6"/>
  <c r="AI29" i="6"/>
  <c r="AC32" i="6"/>
  <c r="AI32" i="6"/>
  <c r="Q44" i="6"/>
  <c r="AI44" i="6"/>
  <c r="Q22" i="6"/>
  <c r="W30" i="6"/>
  <c r="Q24" i="6"/>
  <c r="AC29" i="6"/>
  <c r="W19" i="6"/>
  <c r="Q29" i="6"/>
  <c r="Q31" i="6"/>
  <c r="AC40" i="6"/>
  <c r="Q21" i="6"/>
  <c r="AC22" i="6"/>
  <c r="W21" i="6"/>
  <c r="AC41" i="6"/>
  <c r="AC30" i="6"/>
  <c r="W41" i="6"/>
  <c r="W42" i="6"/>
  <c r="Q34" i="6"/>
  <c r="Q32" i="6"/>
  <c r="W39" i="6"/>
  <c r="AC42" i="6"/>
  <c r="W24" i="6"/>
  <c r="W32" i="6"/>
  <c r="AC31" i="6"/>
  <c r="W34" i="6"/>
  <c r="Q33" i="6"/>
  <c r="Q39" i="6"/>
  <c r="AC44" i="6"/>
  <c r="W20" i="6"/>
  <c r="W44" i="6"/>
  <c r="Q20" i="6"/>
  <c r="W33" i="6"/>
</calcChain>
</file>

<file path=xl/sharedStrings.xml><?xml version="1.0" encoding="utf-8"?>
<sst xmlns="http://schemas.openxmlformats.org/spreadsheetml/2006/main" count="1974" uniqueCount="323">
  <si>
    <t>Follow each numbered and colored box all the way to #6 to guide you through customizing and executing your training program!</t>
  </si>
  <si>
    <t xml:space="preserve"> </t>
  </si>
  <si>
    <t>Exercise</t>
  </si>
  <si>
    <t>Sets</t>
  </si>
  <si>
    <t>Weight</t>
  </si>
  <si>
    <t>Rep Goal</t>
  </si>
  <si>
    <t>Rep Results</t>
  </si>
  <si>
    <t>Set</t>
  </si>
  <si>
    <t>Whole Body</t>
  </si>
  <si>
    <t>Day 1 Exercises:</t>
  </si>
  <si>
    <t>Instructional Video</t>
  </si>
  <si>
    <t>10 Reps</t>
  </si>
  <si>
    <t>Incline Push</t>
  </si>
  <si>
    <t>2/fail</t>
  </si>
  <si>
    <t>Half the reps you did in Week 1</t>
  </si>
  <si>
    <t>Quads</t>
  </si>
  <si>
    <t>Side Delts</t>
  </si>
  <si>
    <t>Biceps</t>
  </si>
  <si>
    <t>Abs</t>
  </si>
  <si>
    <t>Reps</t>
  </si>
  <si>
    <t>Day 2 Exercises:</t>
  </si>
  <si>
    <t>Horizontal Push</t>
  </si>
  <si>
    <t>Glutes</t>
  </si>
  <si>
    <t>Triceps</t>
  </si>
  <si>
    <t>Day 3 Exercises:</t>
  </si>
  <si>
    <t>Hamstrings Hip Hinge</t>
  </si>
  <si>
    <t>2/fail = Stop 2 reps before failure (see next)</t>
  </si>
  <si>
    <t>Failure = The point at which you're unable to do any more reps (with that given weight)</t>
  </si>
  <si>
    <t>Reps = Rep (repetition) is one complete motion of an exercise.</t>
  </si>
  <si>
    <t>Exercise Rating Menu:</t>
  </si>
  <si>
    <t>Sets = A group of consecutive repetitions. If you do 10 reps, rest for a minute, then do another 10 reps, you've done 2 sets.</t>
  </si>
  <si>
    <t>Link</t>
  </si>
  <si>
    <t>V-Up</t>
  </si>
  <si>
    <t>https://www.youtube.com/watch?v=8ywlNJEp4bA</t>
  </si>
  <si>
    <t>Slant Board Sit-Up</t>
  </si>
  <si>
    <t>https://www.youtube.com/watch?v=rC0e4WC7V4E</t>
  </si>
  <si>
    <t>Reaching Sit-Up</t>
  </si>
  <si>
    <t>https://www.youtube.com/watch?v=yfcnrOCtCR4</t>
  </si>
  <si>
    <t xml:space="preserve">Modified Candlestick </t>
  </si>
  <si>
    <t>https://www.youtube.com/watch?v=cHVSfi8EFD4</t>
  </si>
  <si>
    <t>Hanging Knee Raise</t>
  </si>
  <si>
    <t>https://www.youtube.com/watch?v=CwtR2jWZM1k</t>
  </si>
  <si>
    <t>Hanging Leg Raise</t>
  </si>
  <si>
    <t>https://www.youtube.com/watch?v=utpjziCmVeo</t>
  </si>
  <si>
    <t>Calves</t>
  </si>
  <si>
    <t>Calves on Leg Press</t>
  </si>
  <si>
    <t>https://www.youtube.com/watch?v=5f-MN0b_V4g</t>
  </si>
  <si>
    <t xml:space="preserve">Calves on Calf Machine </t>
  </si>
  <si>
    <t>https://www.youtube.com/watch?v=nfQcC4ZmlBM</t>
  </si>
  <si>
    <t>Stair Calves</t>
  </si>
  <si>
    <t>https://www.youtube.com/watch?v=bLyVg8oc3Ks</t>
  </si>
  <si>
    <t>Smith Machine Calves</t>
  </si>
  <si>
    <t>https://www.youtube.com/watch?v=Ztrycm1y3tU</t>
  </si>
  <si>
    <t>2-Arm Dumbbell Curl</t>
  </si>
  <si>
    <t>https://www.youtube.com/watch?v=xrPONhYYm28</t>
  </si>
  <si>
    <t>Barbell Curl</t>
  </si>
  <si>
    <t>https://www.youtube.com/watch?v=Wz66Z5W9iqE</t>
  </si>
  <si>
    <t>Bent Over Curl</t>
  </si>
  <si>
    <t>https://www.youtube.com/watch?v=eMtcRjZG5XU</t>
  </si>
  <si>
    <t xml:space="preserve">Cable Curl </t>
  </si>
  <si>
    <t>https://www.youtube.com/watch?v=gJYvrDkuMNQ</t>
  </si>
  <si>
    <t xml:space="preserve">Cable Rope Twist Curl </t>
  </si>
  <si>
    <t>https://www.youtube.com/watch?v=9DHS4ZZwZ5c</t>
  </si>
  <si>
    <t xml:space="preserve">Close Grip Barbell Curl </t>
  </si>
  <si>
    <t>https://www.youtube.com/watch?v=keTmakGdOjY</t>
  </si>
  <si>
    <t xml:space="preserve">Dumbbell Hammer Curl </t>
  </si>
  <si>
    <t>https://www.youtube.com/watch?v=9kZFgYWBK9Q</t>
  </si>
  <si>
    <t>Dumbbell Twist Curl</t>
  </si>
  <si>
    <t>https://www.youtube.com/watch?v=J_Ej4tZRKLo</t>
  </si>
  <si>
    <t xml:space="preserve">EZ Curl </t>
  </si>
  <si>
    <t>https://www.youtube.com/watch?v=MOYMYArUAX4</t>
  </si>
  <si>
    <t xml:space="preserve">Incline Dumbbell Curl </t>
  </si>
  <si>
    <t>https://www.youtube.com/watch?v=JWCNurnrtKY</t>
  </si>
  <si>
    <t>Horizontal Triceps</t>
  </si>
  <si>
    <t>Cable Tricep Pushdown</t>
  </si>
  <si>
    <t>https://www.youtube.com/watch?v=EHZ-EmyH0AA</t>
  </si>
  <si>
    <t>Bar Skull</t>
  </si>
  <si>
    <t>https://www.youtube.com/watch?v=J-ZKrgeu0BE</t>
  </si>
  <si>
    <t>Skull Crusher</t>
  </si>
  <si>
    <t>https://www.youtube.com/watch?v=l-XLvP-dLOM</t>
  </si>
  <si>
    <t>Assisted Dips</t>
  </si>
  <si>
    <t>https://www.youtube.com/watch?v=c1FRkylNxCQ</t>
  </si>
  <si>
    <t>Dips</t>
  </si>
  <si>
    <t>https://www.youtube.com/watch?v=hTCT_3dCpKw</t>
  </si>
  <si>
    <t>Vertical Triceps</t>
  </si>
  <si>
    <t>Barbell Overhead Tricep Extension</t>
  </si>
  <si>
    <t>https://www.youtube.com/watch?v=kn3j344UpAQ</t>
  </si>
  <si>
    <t>EZ Bar Overhead Tricep Extension</t>
  </si>
  <si>
    <t>https://www.youtube.com/watch?v=ISUwsZSYZ_k</t>
  </si>
  <si>
    <t>Cable Overhead Tricep Extension</t>
  </si>
  <si>
    <t>https://www.youtube.com/watch?v=BashTXIuqWM</t>
  </si>
  <si>
    <t>EZ Bar Seated Tricep Extension</t>
  </si>
  <si>
    <t>https://www.youtube.com/watch?v=HOpSLwbsyEk</t>
  </si>
  <si>
    <t>Barbell Seated Tricep Extension</t>
  </si>
  <si>
    <t>https://www.youtube.com/watch?v=yn3QNxP9oRM</t>
  </si>
  <si>
    <t>Horizontal Pull</t>
  </si>
  <si>
    <t>Barbell Bent-Row</t>
  </si>
  <si>
    <t>https://www.youtube.com/watch?v=nMu_CWMVewc</t>
  </si>
  <si>
    <t>Underhand EZ Row</t>
  </si>
  <si>
    <t>https://www.youtube.com/watch?v=MKVZy8YrTjI</t>
  </si>
  <si>
    <t>2-Arm Dumbbell Row</t>
  </si>
  <si>
    <t>https://www.youtube.com/watch?v=SidgOkLsJFQ</t>
  </si>
  <si>
    <t xml:space="preserve">Row to Chest </t>
  </si>
  <si>
    <t>https://www.youtube.com/watch?v=fVXkpZosmlE</t>
  </si>
  <si>
    <t>Chest-Supported Row</t>
  </si>
  <si>
    <t>https://www.youtube.com/watch?v=0Mnxfic8INE</t>
  </si>
  <si>
    <t>1-Arm Dumbbell Row</t>
  </si>
  <si>
    <t>https://www.youtube.com/watch?v=JIwilIcMiEQ</t>
  </si>
  <si>
    <t>Vertical Pull</t>
  </si>
  <si>
    <t>Assisted Overhand Pullups</t>
  </si>
  <si>
    <t>https://www.youtube.com/watch?v=WyJsIT8MW3Q</t>
  </si>
  <si>
    <t>Assisted Parallel Pullups</t>
  </si>
  <si>
    <t>https://www.youtube.com/watch?v=1zutRBx2Ug8</t>
  </si>
  <si>
    <t>Assisted Underhand Pullups</t>
  </si>
  <si>
    <t>https://www.youtube.com/watch?v=GWiT4Z4y_WE</t>
  </si>
  <si>
    <t>Normal Grip Pulldown</t>
  </si>
  <si>
    <t>https://www.youtube.com/watch?v=0BqLBOhmyJw</t>
  </si>
  <si>
    <t>Wide-Grip Pulldown</t>
  </si>
  <si>
    <t>https://www.youtube.com/watch?v=HBEWJ22ePec</t>
  </si>
  <si>
    <t>Underhand Pulldowns</t>
  </si>
  <si>
    <t>https://www.youtube.com/watch?v=uvxVeNCo9S0</t>
  </si>
  <si>
    <t>Parallel Pulldowns</t>
  </si>
  <si>
    <t>https://www.youtube.com/watch?v=a7h10xdFjKo</t>
  </si>
  <si>
    <t>Narrow Grip Pulldown</t>
  </si>
  <si>
    <t>https://www.youtube.com/watch?v=woXKzDAotHk</t>
  </si>
  <si>
    <t>High Bar Squat</t>
  </si>
  <si>
    <t>https://www.youtube.com/watch?v=thBk5RamieE</t>
  </si>
  <si>
    <t xml:space="preserve">Sumo Squat </t>
  </si>
  <si>
    <t>https://www.youtube.com/watch?v=Sjdl1weS0WE</t>
  </si>
  <si>
    <t>Leg Press</t>
  </si>
  <si>
    <t>https://www.youtube.com/watch?v=THBAnt2709c</t>
  </si>
  <si>
    <t>Barbell Walking Lunge</t>
  </si>
  <si>
    <t>https://www.youtube.com/watch?v=okVqoU1YSw0</t>
  </si>
  <si>
    <t>Dumbbell Walking Lunge</t>
  </si>
  <si>
    <t>https://www.youtube.com/watch?v=iocEpOsi4ks</t>
  </si>
  <si>
    <t xml:space="preserve">Front Squat </t>
  </si>
  <si>
    <t>https://www.youtube.com/watch?v=dwP6fzMrvcM</t>
  </si>
  <si>
    <t xml:space="preserve">Low Bar Squat </t>
  </si>
  <si>
    <t>https://www.youtube.com/watch?v=ZQ3161RmwF8</t>
  </si>
  <si>
    <t xml:space="preserve">Close Stance Feet Forward Squat </t>
  </si>
  <si>
    <t>https://www.youtube.com/watch?v=dtgdQvNNrQA</t>
  </si>
  <si>
    <t>Deadlifts and Glute Bridges</t>
  </si>
  <si>
    <t xml:space="preserve">Deadlift </t>
  </si>
  <si>
    <t>https://www.youtube.com/watch?v=wWYRrCVvEcY</t>
  </si>
  <si>
    <t>Chest Elevated Glute Bridge</t>
  </si>
  <si>
    <t>https://www.youtube.com/watch?v=VUjm4lRRcbo</t>
  </si>
  <si>
    <t>Sumo Deadlift</t>
  </si>
  <si>
    <t>https://www.youtube.com/watch?v=F_mu2qKeaJY</t>
  </si>
  <si>
    <t>Deficit Deadlifts</t>
  </si>
  <si>
    <t>https://www.youtube.com/watch?v=Pv-3JIuvT0A</t>
  </si>
  <si>
    <t>25's Deadlift</t>
  </si>
  <si>
    <t>https://www.youtube.com/watch?v=o-k9q3QHgvY</t>
  </si>
  <si>
    <t xml:space="preserve">Hex Bar Deadlift </t>
  </si>
  <si>
    <t>https://www.youtube.com/watch?v=e0hRug6K0f8</t>
  </si>
  <si>
    <t>Hamstrings</t>
  </si>
  <si>
    <t>Stiff Legged Deadlift</t>
  </si>
  <si>
    <t>https://www.youtube.com/watch?v=V8Wxzum0Heg</t>
  </si>
  <si>
    <t>Low Bar Good Morning</t>
  </si>
  <si>
    <t>https://www.youtube.com/watch?v=HRFRDX7LgZA</t>
  </si>
  <si>
    <t>High Bar Good Morning</t>
  </si>
  <si>
    <t>https://www.youtube.com/watch?v=79BbdqyLHOk</t>
  </si>
  <si>
    <t>45 Deg Back Raise</t>
  </si>
  <si>
    <t>https://www.youtube.com/watch?v=pOPqfmCyQP4</t>
  </si>
  <si>
    <t>Glute Ham Raise</t>
  </si>
  <si>
    <t>https://www.youtube.com/watch?v=TgiqdQfOPNE</t>
  </si>
  <si>
    <t>Seated Leg Curl</t>
  </si>
  <si>
    <t>https://www.youtube.com/watch?v=jBDTaun5GdU</t>
  </si>
  <si>
    <t xml:space="preserve">Lying Leg Curl </t>
  </si>
  <si>
    <t>https://www.youtube.com/watch?v=gcJU6Jy49kI</t>
  </si>
  <si>
    <t>Chest Isolation</t>
  </si>
  <si>
    <t xml:space="preserve">Flat Dumbbell Flye </t>
  </si>
  <si>
    <t>https://www.youtube.com/watch?v=9yjaVlj69H0</t>
  </si>
  <si>
    <t>Incline Dumbbell Flye</t>
  </si>
  <si>
    <t>https://www.youtube.com/watch?v=nxP4MZGOgn0</t>
  </si>
  <si>
    <t>Cable Flye</t>
  </si>
  <si>
    <t>https://www.youtube.com/watch?v=q9JzZYhflrQ</t>
  </si>
  <si>
    <t>Machine Chest Flye</t>
  </si>
  <si>
    <t>https://www.youtube.com/watch?v=5bfTAre8d6U</t>
  </si>
  <si>
    <t>Medium Grip Bench Press</t>
  </si>
  <si>
    <t>https://www.youtube.com/watch?v=IB4SOljqN3M</t>
  </si>
  <si>
    <t>Close Grip Bench Press</t>
  </si>
  <si>
    <t>https://www.youtube.com/watch?v=Uf_Rz6ctoRI</t>
  </si>
  <si>
    <t>Wide Grip Bench Press</t>
  </si>
  <si>
    <t>https://www.youtube.com/watch?v=NJLCu2M2jIQ</t>
  </si>
  <si>
    <t>Pushup</t>
  </si>
  <si>
    <t>https://www.youtube.com/watch?v=yIJasRa3Aao</t>
  </si>
  <si>
    <t>Close Grip Pushup</t>
  </si>
  <si>
    <t>https://www.youtube.com/watch?v=_IbJtESm2LM</t>
  </si>
  <si>
    <t>Flat Dumbbell Press</t>
  </si>
  <si>
    <t>https://www.youtube.com/watch?v=nn2zE2vITn8</t>
  </si>
  <si>
    <t>Low Incline Dumbbell Press</t>
  </si>
  <si>
    <t>https://www.youtube.com/watch?v=5ibjq1qgK9g</t>
  </si>
  <si>
    <t>Pushup from Knee</t>
  </si>
  <si>
    <t>https://www.youtube.com/watch?v=Tu84wel10as</t>
  </si>
  <si>
    <t>Vertical Push</t>
  </si>
  <si>
    <t>Incline Medium Grip Bench Press</t>
  </si>
  <si>
    <t>https://www.youtube.com/watch?v=LGUfh4tc13I</t>
  </si>
  <si>
    <t>Incline Close Grip Bench Press</t>
  </si>
  <si>
    <t>https://www.youtube.com/watch?v=DoIfvVz693U</t>
  </si>
  <si>
    <t>Incline Wide Grip Bench Press</t>
  </si>
  <si>
    <t>https://www.youtube.com/watch?v=gbPbBMv73Dg</t>
  </si>
  <si>
    <t>Standing Barbell Shoulder Press</t>
  </si>
  <si>
    <t>https://www.youtube.com/watch?v=iaQ3lf12nTY</t>
  </si>
  <si>
    <t>Standing Dumbbell Shoulder Press</t>
  </si>
  <si>
    <t>https://www.youtube.com/watch?v=NwltN5uScYk</t>
  </si>
  <si>
    <t>Seated Barbell Shoulder Press</t>
  </si>
  <si>
    <t>https://www.youtube.com/watch?v=V0ojsQpgu-k</t>
  </si>
  <si>
    <t>Seated Dumbbell Shoulder Press</t>
  </si>
  <si>
    <t>https://www.youtube.com/watch?v=JVIp7pnL-fU</t>
  </si>
  <si>
    <t>Incline Dumbbell Press</t>
  </si>
  <si>
    <t>https://www.youtube.com/watch?v=teo91_zsSdU</t>
  </si>
  <si>
    <t>High Incline Dumbbell Bench Press</t>
  </si>
  <si>
    <t>https://www.youtube.com/watch?v=PTKNMS_OgIU</t>
  </si>
  <si>
    <t>Rear/Medial Delts</t>
  </si>
  <si>
    <t>Barbell Upright Row</t>
  </si>
  <si>
    <t>https://www.youtube.com/watch?v=-hpLxNeJU34</t>
  </si>
  <si>
    <t>Dumbbell Upright Row</t>
  </si>
  <si>
    <t>https://www.youtube.com/watch?v=7XQMjtUmz0g</t>
  </si>
  <si>
    <t>Dumbbell Side Lateral Raise</t>
  </si>
  <si>
    <t>https://www.youtube.com/watch?v=6q3mWoE_Ef8</t>
  </si>
  <si>
    <t>Cable Upright Row</t>
  </si>
  <si>
    <t>https://www.youtube.com/watch?v=TRJp3sdMyqA</t>
  </si>
  <si>
    <t xml:space="preserve">Cable Face Pull </t>
  </si>
  <si>
    <t>https://www.youtube.com/watch?v=Q3t5Vu8qDMg</t>
  </si>
  <si>
    <t>Dumbbell Rear Lateral Raise</t>
  </si>
  <si>
    <t>https://www.youtube.com/watch?v=r2fI0VXZuSg</t>
  </si>
  <si>
    <t>Barbell Facepull</t>
  </si>
  <si>
    <t>https://www.youtube.com/watch?v=Q-oE9UFQNok</t>
  </si>
  <si>
    <t>Category</t>
  </si>
  <si>
    <t>Table name</t>
  </si>
  <si>
    <t>Name List</t>
  </si>
  <si>
    <t>Link List</t>
  </si>
  <si>
    <t>Abs[Exercise]</t>
  </si>
  <si>
    <t>Biceps[Exercise]</t>
  </si>
  <si>
    <t>Calves[Exercise]</t>
  </si>
  <si>
    <t>Chest_Isolation</t>
  </si>
  <si>
    <t>Chest_Isolation[Exercise]</t>
  </si>
  <si>
    <t>Deadlifts_GluteBridges</t>
  </si>
  <si>
    <t>Deadlifts_GluteBridges[Exercise]</t>
  </si>
  <si>
    <t>Hamstrings[Exercise]</t>
  </si>
  <si>
    <t>Horizonal_Pull</t>
  </si>
  <si>
    <t>Horizontal_Pull[Exercise]</t>
  </si>
  <si>
    <t>Horizontal_Push</t>
  </si>
  <si>
    <t>Horizontal_Push[Exercise]</t>
  </si>
  <si>
    <t>Horizontal_Triceps</t>
  </si>
  <si>
    <t>Horizontal_Triceps[Exercise]</t>
  </si>
  <si>
    <t>Vertical_Push</t>
  </si>
  <si>
    <t>Vertical_Push[Exercise]</t>
  </si>
  <si>
    <t>Quads[Exercise]</t>
  </si>
  <si>
    <t>Rear_Medial_Delts</t>
  </si>
  <si>
    <t>Rear_Medial_Delts[Exercise]</t>
  </si>
  <si>
    <t>Vertical_Pull</t>
  </si>
  <si>
    <t>Vertical_Pull[Exercise]</t>
  </si>
  <si>
    <t>Vertical_Triceps</t>
  </si>
  <si>
    <t>Vertical_Triceps[Exercise]</t>
  </si>
  <si>
    <t>Column1</t>
  </si>
  <si>
    <t>Rear or Medial Delts</t>
  </si>
  <si>
    <t>https://youtu.be/fbFISuP7Ezk</t>
  </si>
  <si>
    <t>https://youtu.be/KkpCTyjGlZo</t>
  </si>
  <si>
    <t>https://youtu.be/FoZM6vuuKBc</t>
  </si>
  <si>
    <t>https://youtu.be/pg3hz43P09w</t>
  </si>
  <si>
    <t>Thumbs Down Lateral Raise</t>
  </si>
  <si>
    <t>https://youtu.be/7P2LTF73EOM</t>
  </si>
  <si>
    <t>https://youtu.be/zWRCV_td3I8</t>
  </si>
  <si>
    <t>https://youtu.be/MDuOnEyof1w</t>
  </si>
  <si>
    <t>https://youtu.be/efDlxayx234</t>
  </si>
  <si>
    <t>https://youtu.be/LYZDsNv8kJ8</t>
  </si>
  <si>
    <t>https://youtu.be/2JIPv1E5a0I</t>
  </si>
  <si>
    <t>Incline Machine Bench Press</t>
  </si>
  <si>
    <t>https://youtu.be/eaI0E6ZcwM4</t>
  </si>
  <si>
    <t>https://youtu.be/vNgwqFsVstY</t>
  </si>
  <si>
    <t>https://youtu.be/LRgZFHceZGo</t>
  </si>
  <si>
    <t>Sumo Squat</t>
  </si>
  <si>
    <t>https://youtu.be/wjw-4R5VR20</t>
  </si>
  <si>
    <t xml:space="preserve">Deficit Deadlift </t>
  </si>
  <si>
    <t>https://youtu.be/WWS1rPFPyiQ</t>
  </si>
  <si>
    <t>https://youtu.be/7If7L0lAur8</t>
  </si>
  <si>
    <t>https://youtu.be/xp1IeyTOB4U</t>
  </si>
  <si>
    <t>Deadlift</t>
  </si>
  <si>
    <t>https://youtu.be/euEPxA3gsDo</t>
  </si>
  <si>
    <t>Hex Bar Deadlift</t>
  </si>
  <si>
    <t>https://youtu.be/f-_q_3tN6Yo</t>
  </si>
  <si>
    <t>Stiff-Legged Deadlift</t>
  </si>
  <si>
    <t>https://youtu.be/zbYgjREbdb0</t>
  </si>
  <si>
    <t>https://youtu.be/Z3AC4mmiKhw</t>
  </si>
  <si>
    <t>https://youtu.be/hzHJugCcT6g</t>
  </si>
  <si>
    <t>45 Degree Back Raise</t>
  </si>
  <si>
    <t>https://youtu.be/OMUGU1Vh8Ao</t>
  </si>
  <si>
    <t>Side_Delts</t>
  </si>
  <si>
    <t>Incline_Push</t>
  </si>
  <si>
    <t>Hamstrings_Hip_Hinge</t>
  </si>
  <si>
    <t>Side_Delts[Exercise]</t>
  </si>
  <si>
    <t>Incline_Push[Exercise]</t>
  </si>
  <si>
    <t>Glutes[Exercise]</t>
  </si>
  <si>
    <t>Hamstrings_Hip_Hinge[Exercise]</t>
  </si>
  <si>
    <t>Skullcrusher</t>
  </si>
  <si>
    <t>https://youtu.be/hJLXuvZd05w</t>
  </si>
  <si>
    <t>https://youtu.be/U3SkMY6jw5M</t>
  </si>
  <si>
    <t>JM Press</t>
  </si>
  <si>
    <t>https://youtu.be/daSL236nYZs</t>
  </si>
  <si>
    <t>https://youtu.be/He-GN_4MAY4</t>
  </si>
  <si>
    <t>https://youtu.be/B48xWtzMHxk</t>
  </si>
  <si>
    <t>Seated EZ Bar Overhead Tricep Extension</t>
  </si>
  <si>
    <t>https://youtu.be/pOX1m37rOWo</t>
  </si>
  <si>
    <t>https://youtu.be/a5_JKN7j7Ug</t>
  </si>
  <si>
    <t>Seated Barbell Overhead Tricep Extension</t>
  </si>
  <si>
    <t>https://youtu.be/aNzU6AYZiEs</t>
  </si>
  <si>
    <t>Dumbbell Skullcrusher</t>
  </si>
  <si>
    <t>https://youtu.be/TtXlapucVxM</t>
  </si>
  <si>
    <t>https://youtu.be/B21LHpkamJM</t>
  </si>
  <si>
    <t>https://youtu.be/B33bKk_r5PU</t>
  </si>
  <si>
    <t>Cable Rope Pushdown</t>
  </si>
  <si>
    <t>https://youtu.be/tu2Q82-HMg0</t>
  </si>
  <si>
    <t>https://youtu.be/gYbmiluG5Ho</t>
  </si>
  <si>
    <t>Triceps[Exercise]</t>
  </si>
  <si>
    <t>Before you enter ANYTHING into any cell of your templates, save a spare copy of the templates document! This way, if anything goes awry when you’re interacting with the spreadsheet, you’ll have a fresh copy to start over with.</t>
  </si>
  <si>
    <t>When picking your “10 Reps” weights, stay away from both overly ambitious and “too easy” ones. Try to avoid picking weights with which you’re likely to struggle to get 6 reps on a good day or weights you can rep out for 15.</t>
  </si>
  <si>
    <t>Before you begin your training, first thing’s always first: the warm-up! Warm up how you usually do until you’re ready to begin the working sets, and feel free to warm up prior to each new exercise as well. Warm-up tip: Lift half of your listed weight for that day for 10 reps, rest for one minute, then lift your listed weight for 3 reps prior to beginning your first “real” working set with that weight another minute after that.</t>
  </si>
  <si>
    <t>Once you've completed the entire 5 week “First Time Program” tab, move onto the "Long Term Program" tab. (The Long Term plan can be reused for up to several years of training by simply increasing the weights you’re lifting and/or choosing different exercises.)</t>
  </si>
  <si>
    <t>See the handy definitions at the bottom of the First Time Program and Long Term Program sheets</t>
  </si>
  <si>
    <t>For additional clarifications and recommendations, please see the "How To" and “FAQ” documents that accompanied your templates</t>
  </si>
  <si>
    <r>
      <rPr>
        <sz val="11"/>
        <color theme="1"/>
        <rFont val="Calibri"/>
        <family val="2"/>
      </rPr>
      <t>For further guidance and community support,</t>
    </r>
    <r>
      <rPr>
        <sz val="11"/>
        <color theme="10"/>
        <rFont val="Calibri"/>
        <family val="2"/>
      </rPr>
      <t xml:space="preserve"> join our Facebook group today</t>
    </r>
    <r>
      <rPr>
        <sz val="11"/>
        <color theme="1"/>
        <rFont val="Calibri"/>
        <family val="2"/>
      </rPr>
      <t>!</t>
    </r>
  </si>
  <si>
    <r>
      <t>Before diving into your templates, please watch this </t>
    </r>
    <r>
      <rPr>
        <sz val="11"/>
        <color rgb="FF0702FF"/>
        <rFont val="Calibri"/>
        <family val="2"/>
      </rPr>
      <t>quick How-To video</t>
    </r>
    <r>
      <rPr>
        <sz val="11"/>
        <color theme="1"/>
        <rFont val="Calibri"/>
        <family val="2"/>
      </rPr>
      <t>, and read the accompanying How-To in its entirety!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</si>
</sst>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1"/>
      <color theme="1"/>
      <name val="Calibri"/>
      <family val="2"/>
      <scheme val="minor"/>
    </font>
    <font>
      <u/>
      <sz val="11"/>
      <color theme="10"/>
      <name val="Calibri"/>
      <family val="2"/>
    </font>
    <font>
      <b/>
      <sz val="14"/>
      <color theme="1"/>
      <name val="Calibri"/>
      <family val="2"/>
      <scheme val="minor"/>
    </font>
    <font>
      <sz val="11"/>
      <color theme="0"/>
      <name val="Calibri"/>
      <family val="2"/>
      <scheme val="minor"/>
    </font>
    <font>
      <b/>
      <u/>
      <sz val="11"/>
      <color theme="10"/>
      <name val="Calibri"/>
      <family val="2"/>
    </font>
    <font>
      <sz val="11"/>
      <color theme="10"/>
      <name val="Calibri"/>
      <family val="2"/>
    </font>
    <font>
      <b/>
      <i/>
      <sz val="11"/>
      <color theme="1"/>
      <name val="Calibri"/>
      <family val="2"/>
      <scheme val="minor"/>
    </font>
    <font>
      <sz val="11"/>
      <color theme="1"/>
      <name val="Calibri"/>
      <family val="2"/>
      <scheme val="minor"/>
    </font>
    <font>
      <sz val="11"/>
      <name val="Calibri"/>
      <family val="2"/>
      <scheme val="minor"/>
    </font>
    <font>
      <sz val="11"/>
      <name val="Calibri"/>
      <family val="2"/>
    </font>
    <font>
      <b/>
      <sz val="14"/>
      <color theme="0"/>
      <name val="Calibri"/>
      <family val="2"/>
      <scheme val="minor"/>
    </font>
    <font>
      <b/>
      <sz val="11"/>
      <color rgb="FF222222"/>
      <name val="Calibri"/>
      <family val="2"/>
    </font>
    <font>
      <b/>
      <sz val="11"/>
      <name val="Calibri"/>
      <family val="2"/>
    </font>
    <font>
      <b/>
      <sz val="11"/>
      <name val="Calibri"/>
      <family val="2"/>
      <scheme val="minor"/>
    </font>
    <font>
      <sz val="16"/>
      <color theme="1"/>
      <name val="Calibri"/>
      <family val="2"/>
      <scheme val="minor"/>
    </font>
    <font>
      <sz val="11"/>
      <name val="Calibri"/>
      <family val="2"/>
      <scheme val="minor"/>
    </font>
    <font>
      <sz val="11"/>
      <name val="Calibri"/>
      <family val="2"/>
    </font>
    <font>
      <sz val="11"/>
      <color theme="1"/>
      <name val="Calibri"/>
      <family val="2"/>
    </font>
    <font>
      <sz val="11"/>
      <color rgb="FF0702FF"/>
      <name val="Calibri"/>
      <family val="2"/>
    </font>
  </fonts>
  <fills count="37">
    <fill>
      <patternFill patternType="none"/>
    </fill>
    <fill>
      <patternFill patternType="gray125"/>
    </fill>
    <fill>
      <patternFill patternType="solid">
        <fgColor rgb="FF00B0F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bgColor theme="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E6E9"/>
        <bgColor indexed="64"/>
      </patternFill>
    </fill>
    <fill>
      <patternFill patternType="solid">
        <fgColor rgb="FFE7E5EA"/>
        <bgColor indexed="64"/>
      </patternFill>
    </fill>
    <fill>
      <patternFill patternType="solid">
        <fgColor rgb="FFF3F1F2"/>
        <bgColor indexed="64"/>
      </patternFill>
    </fill>
    <fill>
      <patternFill patternType="solid">
        <fgColor rgb="FFD8D9D9"/>
        <bgColor indexed="64"/>
      </patternFill>
    </fill>
    <fill>
      <patternFill patternType="solid">
        <fgColor rgb="FFF4F1F2"/>
        <bgColor indexed="64"/>
      </patternFill>
    </fill>
    <fill>
      <patternFill patternType="solid">
        <fgColor rgb="FFF2F2F2"/>
        <bgColor indexed="64"/>
      </patternFill>
    </fill>
    <fill>
      <patternFill patternType="solid">
        <fgColor rgb="FFE8E6E9"/>
        <bgColor indexed="64"/>
      </patternFill>
    </fill>
    <fill>
      <patternFill patternType="solid">
        <fgColor rgb="FFD9D9D9"/>
        <bgColor indexed="64"/>
      </patternFill>
    </fill>
    <fill>
      <patternFill patternType="solid">
        <fgColor rgb="FFF2F2F1"/>
        <bgColor indexed="64"/>
      </patternFill>
    </fill>
    <fill>
      <patternFill patternType="solid">
        <fgColor rgb="FFF4F1F1"/>
        <bgColor indexed="64"/>
      </patternFill>
    </fill>
    <fill>
      <patternFill patternType="solid">
        <fgColor rgb="FFD9D9DA"/>
        <bgColor indexed="64"/>
      </patternFill>
    </fill>
    <fill>
      <patternFill patternType="solid">
        <fgColor rgb="FFF3F1F1"/>
        <bgColor indexed="64"/>
      </patternFill>
    </fill>
    <fill>
      <patternFill patternType="solid">
        <fgColor rgb="FFD8D9DA"/>
        <bgColor indexed="64"/>
      </patternFill>
    </fill>
    <fill>
      <patternFill patternType="solid">
        <fgColor rgb="FFF5F1F1"/>
        <bgColor indexed="64"/>
      </patternFill>
    </fill>
    <fill>
      <patternFill patternType="solid">
        <fgColor rgb="FFE9E6E9"/>
        <bgColor indexed="64"/>
      </patternFill>
    </fill>
    <fill>
      <patternFill patternType="solid">
        <fgColor rgb="FFDAD8D9"/>
        <bgColor indexed="64"/>
      </patternFill>
    </fill>
    <fill>
      <patternFill patternType="solid">
        <fgColor rgb="FFE9E6EA"/>
        <bgColor indexed="64"/>
      </patternFill>
    </fill>
    <fill>
      <patternFill patternType="solid">
        <fgColor rgb="FFE9E5EA"/>
        <bgColor indexed="64"/>
      </patternFill>
    </fill>
    <fill>
      <patternFill patternType="solid">
        <fgColor rgb="FFD9DAD9"/>
        <bgColor indexed="64"/>
      </patternFill>
    </fill>
    <fill>
      <patternFill patternType="solid">
        <fgColor rgb="FFF4F2F1"/>
        <bgColor indexed="64"/>
      </patternFill>
    </fill>
    <fill>
      <patternFill patternType="solid">
        <fgColor rgb="FFE8E5EB"/>
        <bgColor indexed="64"/>
      </patternFill>
    </fill>
    <fill>
      <patternFill patternType="solid">
        <fgColor rgb="FFE8E4EB"/>
        <bgColor indexed="64"/>
      </patternFill>
    </fill>
    <fill>
      <patternFill patternType="solid">
        <fgColor rgb="FFEAE6EA"/>
        <bgColor indexed="64"/>
      </patternFill>
    </fill>
    <fill>
      <patternFill patternType="solid">
        <fgColor rgb="FFF5F1F2"/>
        <bgColor indexed="64"/>
      </patternFill>
    </fill>
    <fill>
      <patternFill patternType="solid">
        <fgColor rgb="FFF6F1F2"/>
        <bgColor indexed="64"/>
      </patternFill>
    </fill>
    <fill>
      <patternFill patternType="solid">
        <fgColor rgb="FFEAE7EB"/>
        <bgColor indexed="64"/>
      </patternFill>
    </fill>
    <fill>
      <patternFill patternType="solid">
        <fgColor rgb="FFF4F2F2"/>
        <bgColor indexed="64"/>
      </patternFill>
    </fill>
    <fill>
      <patternFill patternType="solid">
        <fgColor rgb="FFE9E5EB"/>
        <bgColor indexed="64"/>
      </patternFill>
    </fill>
  </fills>
  <borders count="5">
    <border>
      <left/>
      <right/>
      <top/>
      <bottom/>
      <diagonal/>
    </border>
    <border>
      <left/>
      <right/>
      <top style="medium">
        <color indexed="64"/>
      </top>
      <bottom style="medium">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s>
  <cellStyleXfs count="2">
    <xf numFmtId="0" fontId="0" fillId="0" borderId="0"/>
    <xf numFmtId="0" fontId="2" fillId="0" borderId="0" applyNumberFormat="0" applyFill="0" applyBorder="0" applyAlignment="0" applyProtection="0">
      <alignment vertical="top"/>
      <protection locked="0"/>
    </xf>
  </cellStyleXfs>
  <cellXfs count="102">
    <xf numFmtId="0" fontId="0" fillId="0" borderId="0" xfId="0"/>
    <xf numFmtId="0" fontId="2" fillId="0" borderId="0" xfId="1" applyAlignment="1" applyProtection="1"/>
    <xf numFmtId="0" fontId="0" fillId="0" borderId="0" xfId="0" applyAlignment="1">
      <alignment horizontal="center" vertical="center"/>
    </xf>
    <xf numFmtId="0" fontId="0" fillId="0" borderId="0" xfId="0" applyAlignment="1">
      <alignment horizontal="right" vertical="center"/>
    </xf>
    <xf numFmtId="0" fontId="1" fillId="0" borderId="0" xfId="0" applyFont="1" applyAlignment="1">
      <alignment horizontal="center" vertical="center"/>
    </xf>
    <xf numFmtId="0" fontId="0" fillId="0" borderId="0" xfId="0" applyAlignment="1">
      <alignment horizontal="center"/>
    </xf>
    <xf numFmtId="0" fontId="1" fillId="0" borderId="0" xfId="0" applyFont="1" applyAlignment="1">
      <alignment horizontal="center"/>
    </xf>
    <xf numFmtId="0" fontId="2" fillId="0" borderId="0" xfId="1" applyAlignment="1" applyProtection="1">
      <alignment horizontal="center"/>
    </xf>
    <xf numFmtId="0" fontId="2" fillId="0" borderId="0" xfId="1" applyAlignment="1" applyProtection="1">
      <alignment horizontal="center" vertical="center"/>
    </xf>
    <xf numFmtId="0" fontId="5" fillId="0" borderId="0" xfId="1" applyFont="1" applyAlignment="1" applyProtection="1"/>
    <xf numFmtId="0" fontId="6" fillId="0" borderId="0" xfId="1" applyFont="1" applyAlignment="1" applyProtection="1"/>
    <xf numFmtId="0" fontId="6" fillId="0" borderId="0" xfId="1" applyFont="1" applyAlignment="1" applyProtection="1">
      <alignment horizontal="center"/>
    </xf>
    <xf numFmtId="0" fontId="1" fillId="0" borderId="0" xfId="0" applyFont="1"/>
    <xf numFmtId="0" fontId="8" fillId="0" borderId="0" xfId="0" applyFont="1" applyAlignment="1">
      <alignment horizontal="center"/>
    </xf>
    <xf numFmtId="0" fontId="1" fillId="2" borderId="0" xfId="0" applyFont="1" applyFill="1"/>
    <xf numFmtId="0" fontId="1" fillId="2" borderId="0" xfId="0" applyFont="1" applyFill="1" applyAlignment="1">
      <alignment horizontal="center"/>
    </xf>
    <xf numFmtId="0" fontId="1" fillId="2" borderId="0" xfId="0" applyFont="1" applyFill="1" applyAlignment="1">
      <alignment horizontal="center" vertical="center"/>
    </xf>
    <xf numFmtId="0" fontId="9" fillId="0" borderId="0" xfId="0" applyFont="1"/>
    <xf numFmtId="0" fontId="0" fillId="6" borderId="0" xfId="0" applyFill="1"/>
    <xf numFmtId="0" fontId="0" fillId="4" borderId="0" xfId="0" applyFill="1" applyAlignment="1">
      <alignment horizontal="center" vertical="center"/>
    </xf>
    <xf numFmtId="0" fontId="2" fillId="6" borderId="0" xfId="1" applyFill="1" applyAlignment="1" applyProtection="1">
      <alignment horizontal="center" vertical="center"/>
    </xf>
    <xf numFmtId="0" fontId="0" fillId="7" borderId="0" xfId="0" applyFill="1" applyAlignment="1">
      <alignment horizontal="center" vertical="center"/>
    </xf>
    <xf numFmtId="0" fontId="0" fillId="9" borderId="0" xfId="0" applyFill="1" applyAlignment="1">
      <alignment horizontal="center" vertical="center"/>
    </xf>
    <xf numFmtId="0" fontId="2" fillId="7" borderId="0" xfId="1" applyFill="1" applyAlignment="1" applyProtection="1">
      <alignment horizontal="center" vertical="center"/>
    </xf>
    <xf numFmtId="0" fontId="0" fillId="10" borderId="0" xfId="0" applyFill="1" applyAlignment="1">
      <alignment horizontal="center" vertical="center"/>
    </xf>
    <xf numFmtId="0" fontId="1" fillId="11" borderId="0" xfId="0" applyFont="1" applyFill="1" applyAlignment="1">
      <alignment horizontal="center"/>
    </xf>
    <xf numFmtId="0" fontId="0" fillId="6" borderId="0" xfId="0" applyFill="1" applyAlignment="1">
      <alignment vertical="center"/>
    </xf>
    <xf numFmtId="0" fontId="7" fillId="8" borderId="0" xfId="0" applyFont="1" applyFill="1" applyAlignment="1">
      <alignment horizontal="center" vertical="center"/>
    </xf>
    <xf numFmtId="0" fontId="1" fillId="8" borderId="0" xfId="0" applyFont="1" applyFill="1" applyAlignment="1">
      <alignment horizontal="center" vertical="center"/>
    </xf>
    <xf numFmtId="0" fontId="0" fillId="0" borderId="0" xfId="0" applyAlignment="1">
      <alignment vertical="center"/>
    </xf>
    <xf numFmtId="0" fontId="2" fillId="4" borderId="0" xfId="1" applyFill="1" applyAlignment="1" applyProtection="1">
      <alignment horizontal="center" vertical="center"/>
    </xf>
    <xf numFmtId="0" fontId="1" fillId="11" borderId="0" xfId="0" applyFont="1" applyFill="1" applyAlignment="1">
      <alignment horizontal="center" vertical="center"/>
    </xf>
    <xf numFmtId="0" fontId="7" fillId="12" borderId="0" xfId="0" applyFont="1" applyFill="1" applyAlignment="1">
      <alignment horizontal="center" vertical="center"/>
    </xf>
    <xf numFmtId="0" fontId="1" fillId="12" borderId="0" xfId="0" applyFont="1" applyFill="1" applyAlignment="1">
      <alignment horizontal="center" vertical="center"/>
    </xf>
    <xf numFmtId="0" fontId="0" fillId="14" borderId="0" xfId="0" applyFill="1" applyAlignment="1">
      <alignment horizontal="center" vertical="center"/>
    </xf>
    <xf numFmtId="0" fontId="0" fillId="15" borderId="0" xfId="0" applyFill="1" applyAlignment="1">
      <alignment horizontal="center" vertical="center"/>
    </xf>
    <xf numFmtId="0" fontId="1" fillId="7" borderId="0" xfId="0" applyFont="1" applyFill="1" applyAlignment="1">
      <alignment horizontal="center" vertical="center"/>
    </xf>
    <xf numFmtId="0" fontId="1" fillId="16" borderId="0" xfId="0" applyFont="1" applyFill="1" applyAlignment="1">
      <alignment horizontal="center"/>
    </xf>
    <xf numFmtId="0" fontId="1" fillId="6" borderId="0" xfId="0" applyFont="1" applyFill="1" applyAlignment="1">
      <alignment horizontal="center"/>
    </xf>
    <xf numFmtId="0" fontId="0" fillId="6" borderId="0" xfId="0" applyFill="1" applyAlignment="1">
      <alignment horizontal="center" vertical="center"/>
    </xf>
    <xf numFmtId="0" fontId="1" fillId="6" borderId="0" xfId="0" applyFont="1" applyFill="1" applyAlignment="1">
      <alignment horizontal="center" vertical="center"/>
    </xf>
    <xf numFmtId="0" fontId="0" fillId="6" borderId="0" xfId="0" applyFill="1" applyAlignment="1">
      <alignment horizontal="center"/>
    </xf>
    <xf numFmtId="0" fontId="3" fillId="6" borderId="0" xfId="0" applyFont="1" applyFill="1" applyAlignment="1">
      <alignment horizontal="center"/>
    </xf>
    <xf numFmtId="0" fontId="2" fillId="6" borderId="0" xfId="1" applyFill="1" applyAlignment="1" applyProtection="1"/>
    <xf numFmtId="0" fontId="0" fillId="18" borderId="0" xfId="0" applyFill="1" applyAlignment="1">
      <alignment horizontal="center" vertical="center"/>
    </xf>
    <xf numFmtId="0" fontId="1" fillId="19" borderId="0" xfId="0" applyFont="1" applyFill="1" applyAlignment="1">
      <alignment horizontal="center"/>
    </xf>
    <xf numFmtId="0" fontId="1" fillId="14" borderId="0" xfId="0" applyFont="1" applyFill="1" applyAlignment="1">
      <alignment horizontal="center" vertical="center"/>
    </xf>
    <xf numFmtId="0" fontId="0" fillId="20" borderId="0" xfId="0" applyFill="1" applyAlignment="1">
      <alignment horizontal="center" vertical="center"/>
    </xf>
    <xf numFmtId="0" fontId="1" fillId="18" borderId="0" xfId="0" applyFont="1" applyFill="1" applyAlignment="1">
      <alignment horizontal="center" vertical="center"/>
    </xf>
    <xf numFmtId="0" fontId="1" fillId="21" borderId="0" xfId="0" applyFont="1" applyFill="1" applyAlignment="1">
      <alignment horizontal="center"/>
    </xf>
    <xf numFmtId="0" fontId="0" fillId="17" borderId="0" xfId="0" applyFill="1" applyAlignment="1">
      <alignment horizontal="center" vertical="center"/>
    </xf>
    <xf numFmtId="0" fontId="0" fillId="22" borderId="0" xfId="0" applyFill="1" applyAlignment="1">
      <alignment horizontal="center" vertical="center"/>
    </xf>
    <xf numFmtId="0" fontId="0" fillId="11" borderId="0" xfId="0" applyFill="1" applyAlignment="1">
      <alignment horizontal="center" vertical="center"/>
    </xf>
    <xf numFmtId="0" fontId="0" fillId="23" borderId="0" xfId="0" applyFill="1" applyAlignment="1">
      <alignment horizontal="center" vertical="center"/>
    </xf>
    <xf numFmtId="0" fontId="3" fillId="3" borderId="0" xfId="0" applyFont="1" applyFill="1" applyAlignment="1">
      <alignment horizontal="lef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xf>
    <xf numFmtId="0" fontId="6" fillId="5" borderId="3" xfId="1" applyFont="1" applyFill="1" applyBorder="1" applyAlignment="1" applyProtection="1"/>
    <xf numFmtId="0" fontId="3" fillId="3" borderId="1" xfId="0" applyFont="1" applyFill="1" applyBorder="1"/>
    <xf numFmtId="0" fontId="3" fillId="0" borderId="0" xfId="0" applyFont="1"/>
    <xf numFmtId="0" fontId="0" fillId="0" borderId="0" xfId="0" applyAlignment="1">
      <alignment horizontal="left"/>
    </xf>
    <xf numFmtId="0" fontId="4" fillId="6" borderId="0" xfId="0" applyFont="1" applyFill="1"/>
    <xf numFmtId="0" fontId="4" fillId="6" borderId="0" xfId="0" applyFont="1" applyFill="1" applyAlignment="1">
      <alignment horizontal="center"/>
    </xf>
    <xf numFmtId="0" fontId="0" fillId="13" borderId="0" xfId="0" applyFill="1" applyAlignment="1">
      <alignment vertical="center"/>
    </xf>
    <xf numFmtId="0" fontId="0" fillId="25" borderId="0" xfId="0" applyFill="1" applyAlignment="1">
      <alignment vertical="center"/>
    </xf>
    <xf numFmtId="0" fontId="0" fillId="18" borderId="0" xfId="0" applyFill="1" applyAlignment="1">
      <alignment vertical="center"/>
    </xf>
    <xf numFmtId="0" fontId="1" fillId="24" borderId="0" xfId="0" applyFont="1" applyFill="1" applyAlignment="1">
      <alignment horizontal="center"/>
    </xf>
    <xf numFmtId="0" fontId="1" fillId="13" borderId="0" xfId="0" applyFont="1" applyFill="1" applyAlignment="1">
      <alignment horizontal="center" vertical="center"/>
    </xf>
    <xf numFmtId="0" fontId="0" fillId="27" borderId="0" xfId="0" applyFill="1"/>
    <xf numFmtId="0" fontId="0" fillId="13" borderId="0" xfId="0" applyFill="1" applyAlignment="1">
      <alignment horizontal="center" vertical="center"/>
    </xf>
    <xf numFmtId="0" fontId="0" fillId="25" borderId="0" xfId="0" applyFill="1" applyAlignment="1">
      <alignment horizontal="center" vertical="center"/>
    </xf>
    <xf numFmtId="0" fontId="0" fillId="26" borderId="0" xfId="0" applyFill="1" applyAlignment="1">
      <alignment horizontal="center" vertical="center"/>
    </xf>
    <xf numFmtId="0" fontId="0" fillId="28" borderId="0" xfId="0" applyFill="1" applyAlignment="1">
      <alignment horizontal="center" vertical="center"/>
    </xf>
    <xf numFmtId="0" fontId="0" fillId="29" borderId="0" xfId="0" applyFill="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0" fillId="32" borderId="0" xfId="0" applyFill="1" applyAlignment="1">
      <alignment horizontal="center" vertical="center"/>
    </xf>
    <xf numFmtId="0" fontId="0" fillId="33" borderId="0" xfId="0" applyFill="1" applyAlignment="1">
      <alignment horizontal="center" vertical="center"/>
    </xf>
    <xf numFmtId="0" fontId="0" fillId="34" borderId="0" xfId="0" applyFill="1" applyAlignment="1">
      <alignment horizontal="center" vertical="center"/>
    </xf>
    <xf numFmtId="0" fontId="0" fillId="35" borderId="0" xfId="0" applyFill="1" applyAlignment="1">
      <alignment horizontal="center" vertical="center"/>
    </xf>
    <xf numFmtId="0" fontId="0" fillId="35" borderId="0" xfId="0" applyFill="1" applyAlignment="1">
      <alignment vertical="center"/>
    </xf>
    <xf numFmtId="0" fontId="0" fillId="32" borderId="0" xfId="0" applyFill="1" applyAlignment="1">
      <alignment vertical="center"/>
    </xf>
    <xf numFmtId="0" fontId="0" fillId="36" borderId="0" xfId="0" applyFill="1" applyAlignment="1">
      <alignment horizontal="center" vertical="center"/>
    </xf>
    <xf numFmtId="0" fontId="12" fillId="0" borderId="0" xfId="0" applyFont="1" applyAlignment="1">
      <alignment vertical="center"/>
    </xf>
    <xf numFmtId="0" fontId="1" fillId="0" borderId="0" xfId="0" applyFont="1" applyAlignment="1">
      <alignment vertical="center"/>
    </xf>
    <xf numFmtId="0" fontId="4" fillId="5" borderId="2" xfId="0" applyFont="1" applyFill="1" applyBorder="1"/>
    <xf numFmtId="0" fontId="6" fillId="0" borderId="0" xfId="1" applyFont="1" applyAlignment="1" applyProtection="1">
      <alignment vertical="center"/>
    </xf>
    <xf numFmtId="0" fontId="10" fillId="0" borderId="0" xfId="1" applyFont="1" applyAlignment="1" applyProtection="1"/>
    <xf numFmtId="0" fontId="9" fillId="0" borderId="0" xfId="0" applyFont="1" applyAlignment="1">
      <alignment vertical="center"/>
    </xf>
    <xf numFmtId="0" fontId="13" fillId="0" borderId="0" xfId="0" applyFont="1" applyAlignment="1">
      <alignment vertical="top"/>
    </xf>
    <xf numFmtId="0" fontId="14" fillId="0" borderId="0" xfId="0" applyFont="1" applyAlignment="1">
      <alignment vertical="top"/>
    </xf>
    <xf numFmtId="0" fontId="11" fillId="6" borderId="0" xfId="0" applyFont="1" applyFill="1" applyAlignment="1">
      <alignment horizontal="center" vertical="center"/>
    </xf>
    <xf numFmtId="0" fontId="0" fillId="8" borderId="0" xfId="0" applyFill="1"/>
    <xf numFmtId="0" fontId="15" fillId="8" borderId="0" xfId="0" applyFont="1" applyFill="1" applyAlignment="1">
      <alignment horizontal="center" vertical="center"/>
    </xf>
    <xf numFmtId="0" fontId="4" fillId="5" borderId="2" xfId="0" applyFont="1" applyFill="1" applyBorder="1" applyAlignment="1">
      <alignment horizontal="center"/>
    </xf>
    <xf numFmtId="0" fontId="6" fillId="5" borderId="4" xfId="1" applyFont="1" applyFill="1" applyBorder="1" applyAlignment="1" applyProtection="1"/>
    <xf numFmtId="0" fontId="6" fillId="0" borderId="0" xfId="1" applyFont="1" applyAlignment="1" applyProtection="1">
      <alignment horizontal="center" vertical="center"/>
    </xf>
    <xf numFmtId="0" fontId="16" fillId="0" borderId="0" xfId="0" applyFont="1"/>
    <xf numFmtId="0" fontId="17" fillId="0" borderId="0" xfId="1" applyFont="1" applyAlignment="1" applyProtection="1"/>
    <xf numFmtId="0" fontId="11" fillId="6" borderId="0" xfId="0" applyFont="1" applyFill="1" applyAlignment="1">
      <alignment horizontal="center" vertical="center"/>
    </xf>
    <xf numFmtId="0" fontId="18" fillId="0" borderId="0" xfId="1" applyFont="1" applyAlignment="1" applyProtection="1">
      <alignment vertical="center"/>
    </xf>
  </cellXfs>
  <cellStyles count="2">
    <cellStyle name="Hyperlink" xfId="1" builtinId="8"/>
    <cellStyle name="Normal" xfId="0" builtinId="0"/>
  </cellStyles>
  <dxfs count="238">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numFmt numFmtId="0" formatCode="General"/>
    </dxf>
    <dxf>
      <font>
        <strike val="0"/>
        <outline val="0"/>
        <shadow val="0"/>
        <u val="none"/>
        <vertAlign val="baseline"/>
        <sz val="11"/>
        <color auto="1"/>
        <name val="Calibri"/>
      </font>
    </dxf>
    <dxf>
      <font>
        <strike val="0"/>
        <outline val="0"/>
        <shadow val="0"/>
        <u val="none"/>
        <vertAlign val="baseline"/>
        <sz val="11"/>
        <color auto="1"/>
        <name val="Calibri"/>
      </font>
      <alignment horizontal="general"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protection locked="1" hidden="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font>
        <b val="0"/>
        <strike val="0"/>
        <outline val="0"/>
        <shadow val="0"/>
        <u val="none"/>
        <vertAlign val="baseline"/>
        <sz val="11"/>
        <name val="Calibri"/>
      </font>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theme="4" tint="0.39997558519241921"/>
        </top>
      </border>
    </dxf>
    <dxf>
      <font>
        <b val="0"/>
        <strike val="0"/>
        <outline val="0"/>
        <shadow val="0"/>
        <u val="none"/>
        <vertAlign val="baseline"/>
        <sz val="11"/>
        <name val="Calibri"/>
      </font>
    </dxf>
    <dxf>
      <border outline="0">
        <bottom style="thin">
          <color theme="4" tint="0.39997558519241921"/>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theme="4" tint="0.39997558519241921"/>
        </top>
      </border>
    </dxf>
    <dxf>
      <font>
        <b val="0"/>
        <strike val="0"/>
        <outline val="0"/>
        <shadow val="0"/>
        <u val="none"/>
        <vertAlign val="baseline"/>
        <sz val="11"/>
        <name val="Calibri"/>
      </font>
    </dxf>
    <dxf>
      <border outline="0">
        <bottom style="thin">
          <color theme="4" tint="0.39997558519241921"/>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theme="4" tint="0.39997558519241921"/>
        </top>
      </border>
    </dxf>
    <dxf>
      <font>
        <b val="0"/>
        <strike val="0"/>
        <outline val="0"/>
        <shadow val="0"/>
        <u val="none"/>
        <vertAlign val="baseline"/>
        <sz val="11"/>
        <name val="Calibri"/>
      </font>
    </dxf>
    <dxf>
      <border outline="0">
        <bottom style="thin">
          <color theme="4" tint="0.39997558519241921"/>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theme="4" tint="0.39997558519241921"/>
        </top>
      </border>
    </dxf>
    <dxf>
      <font>
        <b val="0"/>
        <strike val="0"/>
        <outline val="0"/>
        <shadow val="0"/>
        <u val="none"/>
        <vertAlign val="baseline"/>
        <sz val="11"/>
        <name val="Calibri"/>
      </font>
    </dxf>
    <dxf>
      <border outline="0">
        <bottom style="thin">
          <color theme="4" tint="0.39997558519241921"/>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top style="thin">
          <color theme="4" tint="0.39997558519241921"/>
        </top>
      </border>
    </dxf>
    <dxf>
      <font>
        <b val="0"/>
        <strike val="0"/>
        <outline val="0"/>
        <shadow val="0"/>
        <u val="none"/>
        <vertAlign val="baseline"/>
        <sz val="11"/>
        <name val="Calibri"/>
      </font>
    </dxf>
    <dxf>
      <border outline="0">
        <bottom style="thin">
          <color theme="4" tint="0.39997558519241921"/>
        </bottom>
      </border>
    </dxf>
    <dxf>
      <font>
        <b val="0"/>
        <strike val="0"/>
        <outline val="0"/>
        <shadow val="0"/>
        <u val="none"/>
        <vertAlign val="baseline"/>
        <sz val="11"/>
        <name val="Calibri"/>
      </font>
    </dxf>
    <dxf>
      <numFmt numFmtId="0" formatCode="General"/>
    </dxf>
    <dxf>
      <font>
        <strike val="0"/>
        <outline val="0"/>
        <shadow val="0"/>
        <u val="none"/>
        <vertAlign val="baseline"/>
        <sz val="11"/>
        <color auto="1"/>
        <name val="Calibri"/>
      </font>
    </dxf>
    <dxf>
      <font>
        <strike val="0"/>
        <outline val="0"/>
        <shadow val="0"/>
        <u val="none"/>
        <vertAlign val="baseline"/>
        <sz val="11"/>
        <color auto="1"/>
        <name val="Calibri"/>
      </font>
      <alignment horizontal="general"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protection locked="1" hidden="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alignment horizontal="center" vertical="bottom" textRotation="0" wrapText="0" indent="0" justifyLastLine="0" shrinkToFit="0" readingOrder="0"/>
      <protection locked="1" hidden="0"/>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0" indent="0" justifyLastLine="0" shrinkToFit="0" readingOrder="0"/>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border outline="0">
        <top style="thin">
          <color rgb="FF95B3D7"/>
        </top>
      </border>
    </dxf>
    <dxf>
      <font>
        <b val="0"/>
        <strike val="0"/>
        <outline val="0"/>
        <shadow val="0"/>
        <u val="none"/>
        <vertAlign val="baseline"/>
        <sz val="11"/>
        <name val="Calibri"/>
      </font>
    </dxf>
    <dxf>
      <border outline="0">
        <bottom style="thin">
          <color rgb="FF95B3D7"/>
        </bottom>
      </border>
    </dxf>
    <dxf>
      <font>
        <b val="0"/>
        <strike val="0"/>
        <outline val="0"/>
        <shadow val="0"/>
        <u val="none"/>
        <vertAlign val="baseline"/>
        <sz val="11"/>
        <name val="Calibri"/>
      </font>
    </dxf>
    <dxf>
      <font>
        <b val="0"/>
        <strike val="0"/>
        <outline val="0"/>
        <shadow val="0"/>
        <u val="none"/>
        <vertAlign val="baseline"/>
        <sz val="11"/>
        <name val="Calibri"/>
      </font>
      <alignment horizontal="center" vertical="bottom" textRotation="0" wrapText="0" indent="0" justifyLastLine="0" shrinkToFit="0" readingOrder="0"/>
    </dxf>
    <dxf>
      <font>
        <b val="0"/>
        <strike val="0"/>
        <outline val="0"/>
        <shadow val="0"/>
        <u val="none"/>
        <vertAlign val="baseline"/>
        <sz val="11"/>
        <color theme="10"/>
        <name val="Calibri"/>
        <scheme val="none"/>
      </font>
      <alignment horizontal="general" vertical="bottom" textRotation="0" wrapText="0" indent="0" justifyLastLine="0" shrinkToFit="0" readingOrder="0"/>
      <protection locked="1" hidden="0"/>
    </dxf>
    <dxf>
      <font>
        <b val="0"/>
        <strike val="0"/>
        <outline val="0"/>
        <shadow val="0"/>
        <u val="none"/>
        <vertAlign val="baseline"/>
        <sz val="11"/>
        <name val="Calibri"/>
      </font>
    </dxf>
    <dxf>
      <font>
        <b val="0"/>
        <strike val="0"/>
        <outline val="0"/>
        <shadow val="0"/>
        <u val="none"/>
        <vertAlign val="baseline"/>
        <sz val="11"/>
        <name val="Calibri"/>
      </font>
    </dxf>
  </dxfs>
  <tableStyles count="0" defaultTableStyle="TableStyleMedium2" defaultPivotStyle="PivotStyleMedium9"/>
  <colors>
    <mruColors>
      <color rgb="FFE9E5EB"/>
      <color rgb="FFEAE6EA"/>
      <color rgb="FFF5F1F2"/>
      <color rgb="FFE9E6E9"/>
      <color rgb="FFF4F2F2"/>
      <color rgb="FFEAE7EB"/>
      <color rgb="FFF6F1F2"/>
      <color rgb="FFF4F1F2"/>
      <color rgb="FFF5F1F1"/>
      <color rgb="FFE8E4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pn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17" Type="http://schemas.openxmlformats.org/officeDocument/2006/relationships/image" Target="../media/image17.sv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19" Type="http://schemas.openxmlformats.org/officeDocument/2006/relationships/image" Target="../media/image19.sv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2.png"/><Relationship Id="rId18" Type="http://schemas.openxmlformats.org/officeDocument/2006/relationships/image" Target="../media/image37.svg"/><Relationship Id="rId26" Type="http://schemas.openxmlformats.org/officeDocument/2006/relationships/image" Target="../media/image45.png"/><Relationship Id="rId39" Type="http://schemas.openxmlformats.org/officeDocument/2006/relationships/image" Target="../media/image58.svg"/><Relationship Id="rId21" Type="http://schemas.openxmlformats.org/officeDocument/2006/relationships/image" Target="../media/image40.png"/><Relationship Id="rId34" Type="http://schemas.openxmlformats.org/officeDocument/2006/relationships/image" Target="../media/image53.png"/><Relationship Id="rId7" Type="http://schemas.openxmlformats.org/officeDocument/2006/relationships/image" Target="../media/image26.png"/><Relationship Id="rId2" Type="http://schemas.openxmlformats.org/officeDocument/2006/relationships/image" Target="../media/image21.svg"/><Relationship Id="rId16" Type="http://schemas.openxmlformats.org/officeDocument/2006/relationships/image" Target="../media/image35.svg"/><Relationship Id="rId20" Type="http://schemas.openxmlformats.org/officeDocument/2006/relationships/image" Target="../media/image39.svg"/><Relationship Id="rId29" Type="http://schemas.openxmlformats.org/officeDocument/2006/relationships/image" Target="../media/image48.svg"/><Relationship Id="rId41" Type="http://schemas.openxmlformats.org/officeDocument/2006/relationships/image" Target="../media/image60.svg"/><Relationship Id="rId1" Type="http://schemas.openxmlformats.org/officeDocument/2006/relationships/image" Target="../media/image20.png"/><Relationship Id="rId6" Type="http://schemas.openxmlformats.org/officeDocument/2006/relationships/image" Target="../media/image25.svg"/><Relationship Id="rId11" Type="http://schemas.openxmlformats.org/officeDocument/2006/relationships/image" Target="../media/image30.png"/><Relationship Id="rId24" Type="http://schemas.openxmlformats.org/officeDocument/2006/relationships/image" Target="../media/image43.png"/><Relationship Id="rId32" Type="http://schemas.openxmlformats.org/officeDocument/2006/relationships/image" Target="../media/image51.png"/><Relationship Id="rId37" Type="http://schemas.openxmlformats.org/officeDocument/2006/relationships/image" Target="../media/image56.svg"/><Relationship Id="rId40" Type="http://schemas.openxmlformats.org/officeDocument/2006/relationships/image" Target="../media/image59.png"/><Relationship Id="rId5" Type="http://schemas.openxmlformats.org/officeDocument/2006/relationships/image" Target="../media/image24.png"/><Relationship Id="rId15" Type="http://schemas.openxmlformats.org/officeDocument/2006/relationships/image" Target="../media/image34.png"/><Relationship Id="rId23" Type="http://schemas.openxmlformats.org/officeDocument/2006/relationships/image" Target="../media/image42.svg"/><Relationship Id="rId28" Type="http://schemas.openxmlformats.org/officeDocument/2006/relationships/image" Target="../media/image47.png"/><Relationship Id="rId36" Type="http://schemas.openxmlformats.org/officeDocument/2006/relationships/image" Target="../media/image55.png"/><Relationship Id="rId10" Type="http://schemas.openxmlformats.org/officeDocument/2006/relationships/image" Target="../media/image29.svg"/><Relationship Id="rId19" Type="http://schemas.openxmlformats.org/officeDocument/2006/relationships/image" Target="../media/image38.png"/><Relationship Id="rId31" Type="http://schemas.openxmlformats.org/officeDocument/2006/relationships/image" Target="../media/image50.svg"/><Relationship Id="rId4" Type="http://schemas.openxmlformats.org/officeDocument/2006/relationships/image" Target="../media/image23.svg"/><Relationship Id="rId9" Type="http://schemas.openxmlformats.org/officeDocument/2006/relationships/image" Target="../media/image28.png"/><Relationship Id="rId14" Type="http://schemas.openxmlformats.org/officeDocument/2006/relationships/image" Target="../media/image33.svg"/><Relationship Id="rId22" Type="http://schemas.openxmlformats.org/officeDocument/2006/relationships/image" Target="../media/image41.png"/><Relationship Id="rId27" Type="http://schemas.openxmlformats.org/officeDocument/2006/relationships/image" Target="../media/image46.svg"/><Relationship Id="rId30" Type="http://schemas.openxmlformats.org/officeDocument/2006/relationships/image" Target="../media/image49.png"/><Relationship Id="rId35" Type="http://schemas.openxmlformats.org/officeDocument/2006/relationships/image" Target="../media/image54.svg"/><Relationship Id="rId8" Type="http://schemas.openxmlformats.org/officeDocument/2006/relationships/image" Target="../media/image27.svg"/><Relationship Id="rId3" Type="http://schemas.openxmlformats.org/officeDocument/2006/relationships/image" Target="../media/image22.png"/><Relationship Id="rId12" Type="http://schemas.openxmlformats.org/officeDocument/2006/relationships/image" Target="../media/image31.svg"/><Relationship Id="rId17" Type="http://schemas.openxmlformats.org/officeDocument/2006/relationships/image" Target="../media/image36.png"/><Relationship Id="rId25" Type="http://schemas.openxmlformats.org/officeDocument/2006/relationships/image" Target="../media/image44.svg"/><Relationship Id="rId33" Type="http://schemas.openxmlformats.org/officeDocument/2006/relationships/image" Target="../media/image52.svg"/><Relationship Id="rId38" Type="http://schemas.openxmlformats.org/officeDocument/2006/relationships/image" Target="../media/image57.png"/></Relationships>
</file>

<file path=xl/drawings/_rels/drawing3.xml.rels><?xml version="1.0" encoding="UTF-8" standalone="yes"?>
<Relationships xmlns="http://schemas.openxmlformats.org/package/2006/relationships"><Relationship Id="rId13" Type="http://schemas.openxmlformats.org/officeDocument/2006/relationships/image" Target="../media/image32.png"/><Relationship Id="rId18" Type="http://schemas.openxmlformats.org/officeDocument/2006/relationships/image" Target="../media/image37.svg"/><Relationship Id="rId26" Type="http://schemas.openxmlformats.org/officeDocument/2006/relationships/image" Target="../media/image45.png"/><Relationship Id="rId39" Type="http://schemas.openxmlformats.org/officeDocument/2006/relationships/image" Target="../media/image63.svg"/><Relationship Id="rId21" Type="http://schemas.openxmlformats.org/officeDocument/2006/relationships/image" Target="../media/image61.png"/><Relationship Id="rId34" Type="http://schemas.openxmlformats.org/officeDocument/2006/relationships/image" Target="../media/image55.png"/><Relationship Id="rId42" Type="http://schemas.openxmlformats.org/officeDocument/2006/relationships/image" Target="../media/image66.png"/><Relationship Id="rId47" Type="http://schemas.openxmlformats.org/officeDocument/2006/relationships/image" Target="../media/image69.svg"/><Relationship Id="rId7" Type="http://schemas.openxmlformats.org/officeDocument/2006/relationships/image" Target="../media/image26.png"/><Relationship Id="rId2" Type="http://schemas.openxmlformats.org/officeDocument/2006/relationships/image" Target="../media/image21.svg"/><Relationship Id="rId16" Type="http://schemas.openxmlformats.org/officeDocument/2006/relationships/image" Target="../media/image35.svg"/><Relationship Id="rId29" Type="http://schemas.openxmlformats.org/officeDocument/2006/relationships/image" Target="../media/image48.svg"/><Relationship Id="rId11" Type="http://schemas.openxmlformats.org/officeDocument/2006/relationships/image" Target="../media/image30.png"/><Relationship Id="rId24" Type="http://schemas.openxmlformats.org/officeDocument/2006/relationships/image" Target="../media/image43.png"/><Relationship Id="rId32" Type="http://schemas.openxmlformats.org/officeDocument/2006/relationships/image" Target="../media/image51.png"/><Relationship Id="rId37" Type="http://schemas.openxmlformats.org/officeDocument/2006/relationships/image" Target="../media/image58.svg"/><Relationship Id="rId40" Type="http://schemas.openxmlformats.org/officeDocument/2006/relationships/image" Target="../media/image64.png"/><Relationship Id="rId45" Type="http://schemas.openxmlformats.org/officeDocument/2006/relationships/image" Target="../media/image54.svg"/><Relationship Id="rId5" Type="http://schemas.openxmlformats.org/officeDocument/2006/relationships/image" Target="../media/image24.png"/><Relationship Id="rId15" Type="http://schemas.openxmlformats.org/officeDocument/2006/relationships/image" Target="../media/image34.png"/><Relationship Id="rId23" Type="http://schemas.openxmlformats.org/officeDocument/2006/relationships/image" Target="../media/image42.svg"/><Relationship Id="rId28" Type="http://schemas.openxmlformats.org/officeDocument/2006/relationships/image" Target="../media/image47.png"/><Relationship Id="rId36" Type="http://schemas.openxmlformats.org/officeDocument/2006/relationships/image" Target="../media/image57.png"/><Relationship Id="rId49" Type="http://schemas.openxmlformats.org/officeDocument/2006/relationships/image" Target="../media/image71.svg"/><Relationship Id="rId10" Type="http://schemas.openxmlformats.org/officeDocument/2006/relationships/image" Target="../media/image29.svg"/><Relationship Id="rId19" Type="http://schemas.openxmlformats.org/officeDocument/2006/relationships/image" Target="../media/image38.png"/><Relationship Id="rId31" Type="http://schemas.openxmlformats.org/officeDocument/2006/relationships/image" Target="../media/image50.svg"/><Relationship Id="rId44" Type="http://schemas.openxmlformats.org/officeDocument/2006/relationships/image" Target="../media/image53.png"/><Relationship Id="rId4" Type="http://schemas.openxmlformats.org/officeDocument/2006/relationships/image" Target="../media/image23.svg"/><Relationship Id="rId9" Type="http://schemas.openxmlformats.org/officeDocument/2006/relationships/image" Target="../media/image28.png"/><Relationship Id="rId14" Type="http://schemas.openxmlformats.org/officeDocument/2006/relationships/image" Target="../media/image33.svg"/><Relationship Id="rId22" Type="http://schemas.openxmlformats.org/officeDocument/2006/relationships/image" Target="../media/image41.png"/><Relationship Id="rId27" Type="http://schemas.openxmlformats.org/officeDocument/2006/relationships/image" Target="../media/image46.svg"/><Relationship Id="rId30" Type="http://schemas.openxmlformats.org/officeDocument/2006/relationships/image" Target="../media/image49.png"/><Relationship Id="rId35" Type="http://schemas.openxmlformats.org/officeDocument/2006/relationships/image" Target="../media/image56.svg"/><Relationship Id="rId43" Type="http://schemas.openxmlformats.org/officeDocument/2006/relationships/image" Target="../media/image67.svg"/><Relationship Id="rId48" Type="http://schemas.openxmlformats.org/officeDocument/2006/relationships/image" Target="../media/image70.png"/><Relationship Id="rId8" Type="http://schemas.openxmlformats.org/officeDocument/2006/relationships/image" Target="../media/image27.svg"/><Relationship Id="rId3" Type="http://schemas.openxmlformats.org/officeDocument/2006/relationships/image" Target="../media/image22.png"/><Relationship Id="rId12" Type="http://schemas.openxmlformats.org/officeDocument/2006/relationships/image" Target="../media/image31.svg"/><Relationship Id="rId17" Type="http://schemas.openxmlformats.org/officeDocument/2006/relationships/image" Target="../media/image36.png"/><Relationship Id="rId25" Type="http://schemas.openxmlformats.org/officeDocument/2006/relationships/image" Target="../media/image44.svg"/><Relationship Id="rId33" Type="http://schemas.openxmlformats.org/officeDocument/2006/relationships/image" Target="../media/image52.svg"/><Relationship Id="rId38" Type="http://schemas.openxmlformats.org/officeDocument/2006/relationships/image" Target="../media/image62.png"/><Relationship Id="rId46" Type="http://schemas.openxmlformats.org/officeDocument/2006/relationships/image" Target="../media/image68.png"/><Relationship Id="rId20" Type="http://schemas.openxmlformats.org/officeDocument/2006/relationships/image" Target="../media/image39.svg"/><Relationship Id="rId41" Type="http://schemas.openxmlformats.org/officeDocument/2006/relationships/image" Target="../media/image65.svg"/><Relationship Id="rId1" Type="http://schemas.openxmlformats.org/officeDocument/2006/relationships/image" Target="../media/image20.png"/><Relationship Id="rId6" Type="http://schemas.openxmlformats.org/officeDocument/2006/relationships/image" Target="../media/image25.svg"/></Relationships>
</file>

<file path=xl/drawings/drawing1.xml><?xml version="1.0" encoding="utf-8"?>
<xdr:wsDr xmlns:xdr="http://schemas.openxmlformats.org/drawingml/2006/spreadsheetDrawing" xmlns:a="http://schemas.openxmlformats.org/drawingml/2006/main">
  <xdr:oneCellAnchor>
    <xdr:from>
      <xdr:col>0</xdr:col>
      <xdr:colOff>12700</xdr:colOff>
      <xdr:row>0</xdr:row>
      <xdr:rowOff>0</xdr:rowOff>
    </xdr:from>
    <xdr:ext cx="7772400" cy="1574800"/>
    <xdr:pic>
      <xdr:nvPicPr>
        <xdr:cNvPr id="2" name="Picture 1">
          <a:extLst>
            <a:ext uri="{FF2B5EF4-FFF2-40B4-BE49-F238E27FC236}">
              <a16:creationId xmlns:a16="http://schemas.microsoft.com/office/drawing/2014/main" id="{2228298F-F31B-DE4F-AAE3-8087F514E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0"/>
          <a:ext cx="7772400" cy="1574800"/>
        </a:xfrm>
        <a:prstGeom prst="rect">
          <a:avLst/>
        </a:prstGeom>
      </xdr:spPr>
    </xdr:pic>
    <xdr:clientData/>
  </xdr:oneCellAnchor>
  <xdr:oneCellAnchor>
    <xdr:from>
      <xdr:col>1</xdr:col>
      <xdr:colOff>234674</xdr:colOff>
      <xdr:row>9</xdr:row>
      <xdr:rowOff>66965</xdr:rowOff>
    </xdr:from>
    <xdr:ext cx="314806" cy="314806"/>
    <xdr:pic>
      <xdr:nvPicPr>
        <xdr:cNvPr id="3" name="Graphic 2">
          <a:extLst>
            <a:ext uri="{FF2B5EF4-FFF2-40B4-BE49-F238E27FC236}">
              <a16:creationId xmlns:a16="http://schemas.microsoft.com/office/drawing/2014/main" id="{CB5DC13F-EF4B-1D45-B505-7F53E5A3F7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07774" y="1781465"/>
          <a:ext cx="314806" cy="314806"/>
        </a:xfrm>
        <a:prstGeom prst="rect">
          <a:avLst/>
        </a:prstGeom>
      </xdr:spPr>
    </xdr:pic>
    <xdr:clientData/>
  </xdr:oneCellAnchor>
  <xdr:oneCellAnchor>
    <xdr:from>
      <xdr:col>1</xdr:col>
      <xdr:colOff>234674</xdr:colOff>
      <xdr:row>10</xdr:row>
      <xdr:rowOff>68059</xdr:rowOff>
    </xdr:from>
    <xdr:ext cx="314806" cy="314806"/>
    <xdr:pic>
      <xdr:nvPicPr>
        <xdr:cNvPr id="4" name="Graphic 3">
          <a:extLst>
            <a:ext uri="{FF2B5EF4-FFF2-40B4-BE49-F238E27FC236}">
              <a16:creationId xmlns:a16="http://schemas.microsoft.com/office/drawing/2014/main" id="{B3CAB953-4883-C941-9C0E-E69338E618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07774" y="2214359"/>
          <a:ext cx="314806" cy="314806"/>
        </a:xfrm>
        <a:prstGeom prst="rect">
          <a:avLst/>
        </a:prstGeom>
      </xdr:spPr>
    </xdr:pic>
    <xdr:clientData/>
  </xdr:oneCellAnchor>
  <xdr:oneCellAnchor>
    <xdr:from>
      <xdr:col>1</xdr:col>
      <xdr:colOff>234674</xdr:colOff>
      <xdr:row>11</xdr:row>
      <xdr:rowOff>69153</xdr:rowOff>
    </xdr:from>
    <xdr:ext cx="314806" cy="314806"/>
    <xdr:pic>
      <xdr:nvPicPr>
        <xdr:cNvPr id="5" name="Graphic 4">
          <a:extLst>
            <a:ext uri="{FF2B5EF4-FFF2-40B4-BE49-F238E27FC236}">
              <a16:creationId xmlns:a16="http://schemas.microsoft.com/office/drawing/2014/main" id="{6E8E5C1A-E5FA-2D49-87AA-E58341E7AA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07774" y="2647253"/>
          <a:ext cx="314806" cy="314806"/>
        </a:xfrm>
        <a:prstGeom prst="rect">
          <a:avLst/>
        </a:prstGeom>
      </xdr:spPr>
    </xdr:pic>
    <xdr:clientData/>
  </xdr:oneCellAnchor>
  <xdr:oneCellAnchor>
    <xdr:from>
      <xdr:col>1</xdr:col>
      <xdr:colOff>234674</xdr:colOff>
      <xdr:row>12</xdr:row>
      <xdr:rowOff>70247</xdr:rowOff>
    </xdr:from>
    <xdr:ext cx="314806" cy="314806"/>
    <xdr:pic>
      <xdr:nvPicPr>
        <xdr:cNvPr id="6" name="Graphic 5">
          <a:extLst>
            <a:ext uri="{FF2B5EF4-FFF2-40B4-BE49-F238E27FC236}">
              <a16:creationId xmlns:a16="http://schemas.microsoft.com/office/drawing/2014/main" id="{C5757FA6-8963-5446-8831-987D0DC433E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07774" y="3080147"/>
          <a:ext cx="314806" cy="314806"/>
        </a:xfrm>
        <a:prstGeom prst="rect">
          <a:avLst/>
        </a:prstGeom>
      </xdr:spPr>
    </xdr:pic>
    <xdr:clientData/>
  </xdr:oneCellAnchor>
  <xdr:oneCellAnchor>
    <xdr:from>
      <xdr:col>1</xdr:col>
      <xdr:colOff>234674</xdr:colOff>
      <xdr:row>13</xdr:row>
      <xdr:rowOff>71341</xdr:rowOff>
    </xdr:from>
    <xdr:ext cx="314806" cy="314806"/>
    <xdr:pic>
      <xdr:nvPicPr>
        <xdr:cNvPr id="7" name="Graphic 6">
          <a:extLst>
            <a:ext uri="{FF2B5EF4-FFF2-40B4-BE49-F238E27FC236}">
              <a16:creationId xmlns:a16="http://schemas.microsoft.com/office/drawing/2014/main" id="{B2CC5195-A23F-E74E-BB3E-1B2B52D08F2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907774" y="3513041"/>
          <a:ext cx="314806" cy="314806"/>
        </a:xfrm>
        <a:prstGeom prst="rect">
          <a:avLst/>
        </a:prstGeom>
      </xdr:spPr>
    </xdr:pic>
    <xdr:clientData/>
  </xdr:oneCellAnchor>
  <xdr:oneCellAnchor>
    <xdr:from>
      <xdr:col>1</xdr:col>
      <xdr:colOff>234674</xdr:colOff>
      <xdr:row>14</xdr:row>
      <xdr:rowOff>72435</xdr:rowOff>
    </xdr:from>
    <xdr:ext cx="314806" cy="314806"/>
    <xdr:pic>
      <xdr:nvPicPr>
        <xdr:cNvPr id="8" name="Graphic 7">
          <a:extLst>
            <a:ext uri="{FF2B5EF4-FFF2-40B4-BE49-F238E27FC236}">
              <a16:creationId xmlns:a16="http://schemas.microsoft.com/office/drawing/2014/main" id="{33CA9FA5-54DB-FC48-BB6C-B1AC8390FE4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907774" y="3945935"/>
          <a:ext cx="314806" cy="314806"/>
        </a:xfrm>
        <a:prstGeom prst="rect">
          <a:avLst/>
        </a:prstGeom>
      </xdr:spPr>
    </xdr:pic>
    <xdr:clientData/>
  </xdr:oneCellAnchor>
  <xdr:oneCellAnchor>
    <xdr:from>
      <xdr:col>1</xdr:col>
      <xdr:colOff>234674</xdr:colOff>
      <xdr:row>15</xdr:row>
      <xdr:rowOff>73529</xdr:rowOff>
    </xdr:from>
    <xdr:ext cx="314806" cy="314806"/>
    <xdr:pic>
      <xdr:nvPicPr>
        <xdr:cNvPr id="9" name="Graphic 8">
          <a:extLst>
            <a:ext uri="{FF2B5EF4-FFF2-40B4-BE49-F238E27FC236}">
              <a16:creationId xmlns:a16="http://schemas.microsoft.com/office/drawing/2014/main" id="{FE1E36A0-C531-9C41-9B10-ED8EA3BC9E9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07774" y="4378829"/>
          <a:ext cx="314806" cy="314806"/>
        </a:xfrm>
        <a:prstGeom prst="rect">
          <a:avLst/>
        </a:prstGeom>
      </xdr:spPr>
    </xdr:pic>
    <xdr:clientData/>
  </xdr:oneCellAnchor>
  <xdr:oneCellAnchor>
    <xdr:from>
      <xdr:col>1</xdr:col>
      <xdr:colOff>234674</xdr:colOff>
      <xdr:row>16</xdr:row>
      <xdr:rowOff>74623</xdr:rowOff>
    </xdr:from>
    <xdr:ext cx="314806" cy="314806"/>
    <xdr:pic>
      <xdr:nvPicPr>
        <xdr:cNvPr id="10" name="Graphic 9">
          <a:extLst>
            <a:ext uri="{FF2B5EF4-FFF2-40B4-BE49-F238E27FC236}">
              <a16:creationId xmlns:a16="http://schemas.microsoft.com/office/drawing/2014/main" id="{FE8FD986-34E4-7A44-98D4-8805C7050B6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907774" y="4811723"/>
          <a:ext cx="314806" cy="314806"/>
        </a:xfrm>
        <a:prstGeom prst="rect">
          <a:avLst/>
        </a:prstGeom>
      </xdr:spPr>
    </xdr:pic>
    <xdr:clientData/>
  </xdr:oneCellAnchor>
  <xdr:oneCellAnchor>
    <xdr:from>
      <xdr:col>1</xdr:col>
      <xdr:colOff>234674</xdr:colOff>
      <xdr:row>17</xdr:row>
      <xdr:rowOff>75716</xdr:rowOff>
    </xdr:from>
    <xdr:ext cx="314806" cy="314806"/>
    <xdr:pic>
      <xdr:nvPicPr>
        <xdr:cNvPr id="11" name="Graphic 10">
          <a:extLst>
            <a:ext uri="{FF2B5EF4-FFF2-40B4-BE49-F238E27FC236}">
              <a16:creationId xmlns:a16="http://schemas.microsoft.com/office/drawing/2014/main" id="{6A1516AB-643E-C345-9D43-46AC6EADBEC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07774" y="5244616"/>
          <a:ext cx="314806" cy="31480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18</xdr:col>
      <xdr:colOff>259634</xdr:colOff>
      <xdr:row>3</xdr:row>
      <xdr:rowOff>112394</xdr:rowOff>
    </xdr:from>
    <xdr:to>
      <xdr:col>31</xdr:col>
      <xdr:colOff>76200</xdr:colOff>
      <xdr:row>16</xdr:row>
      <xdr:rowOff>76199</xdr:rowOff>
    </xdr:to>
    <xdr:pic>
      <xdr:nvPicPr>
        <xdr:cNvPr id="2" name="Graphic 1">
          <a:extLst>
            <a:ext uri="{FF2B5EF4-FFF2-40B4-BE49-F238E27FC236}">
              <a16:creationId xmlns:a16="http://schemas.microsoft.com/office/drawing/2014/main" id="{0900DD5C-E2E3-4F44-8C4E-D04468C03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3132334" y="683894"/>
          <a:ext cx="12313366" cy="2770505"/>
        </a:xfrm>
        <a:prstGeom prst="rect">
          <a:avLst/>
        </a:prstGeom>
      </xdr:spPr>
    </xdr:pic>
    <xdr:clientData/>
  </xdr:twoCellAnchor>
  <xdr:twoCellAnchor editAs="oneCell">
    <xdr:from>
      <xdr:col>8</xdr:col>
      <xdr:colOff>0</xdr:colOff>
      <xdr:row>24</xdr:row>
      <xdr:rowOff>12700</xdr:rowOff>
    </xdr:from>
    <xdr:to>
      <xdr:col>13</xdr:col>
      <xdr:colOff>0</xdr:colOff>
      <xdr:row>26</xdr:row>
      <xdr:rowOff>4233</xdr:rowOff>
    </xdr:to>
    <xdr:pic>
      <xdr:nvPicPr>
        <xdr:cNvPr id="3" name="Picture 13">
          <a:extLst>
            <a:ext uri="{FF2B5EF4-FFF2-40B4-BE49-F238E27FC236}">
              <a16:creationId xmlns:a16="http://schemas.microsoft.com/office/drawing/2014/main" id="{26ABC44D-39DE-6640-8787-53F0806AB7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230100" y="5803900"/>
          <a:ext cx="5689600" cy="372533"/>
        </a:xfrm>
        <a:prstGeom prst="rect">
          <a:avLst/>
        </a:prstGeom>
      </xdr:spPr>
    </xdr:pic>
    <xdr:clientData/>
  </xdr:twoCellAnchor>
  <xdr:twoCellAnchor editAs="oneCell">
    <xdr:from>
      <xdr:col>13</xdr:col>
      <xdr:colOff>126998</xdr:colOff>
      <xdr:row>24</xdr:row>
      <xdr:rowOff>12700</xdr:rowOff>
    </xdr:from>
    <xdr:to>
      <xdr:col>19</xdr:col>
      <xdr:colOff>0</xdr:colOff>
      <xdr:row>26</xdr:row>
      <xdr:rowOff>4233</xdr:rowOff>
    </xdr:to>
    <xdr:pic>
      <xdr:nvPicPr>
        <xdr:cNvPr id="4" name="Picture 16">
          <a:extLst>
            <a:ext uri="{FF2B5EF4-FFF2-40B4-BE49-F238E27FC236}">
              <a16:creationId xmlns:a16="http://schemas.microsoft.com/office/drawing/2014/main" id="{E7DBB404-299E-CB4C-80BA-9B5BFEFBD8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8046698" y="5803900"/>
          <a:ext cx="5689602" cy="372533"/>
        </a:xfrm>
        <a:prstGeom prst="rect">
          <a:avLst/>
        </a:prstGeom>
      </xdr:spPr>
    </xdr:pic>
    <xdr:clientData/>
  </xdr:twoCellAnchor>
  <xdr:twoCellAnchor editAs="oneCell">
    <xdr:from>
      <xdr:col>20</xdr:col>
      <xdr:colOff>0</xdr:colOff>
      <xdr:row>24</xdr:row>
      <xdr:rowOff>16933</xdr:rowOff>
    </xdr:from>
    <xdr:to>
      <xdr:col>25</xdr:col>
      <xdr:colOff>0</xdr:colOff>
      <xdr:row>26</xdr:row>
      <xdr:rowOff>8466</xdr:rowOff>
    </xdr:to>
    <xdr:pic>
      <xdr:nvPicPr>
        <xdr:cNvPr id="5" name="Picture 20">
          <a:extLst>
            <a:ext uri="{FF2B5EF4-FFF2-40B4-BE49-F238E27FC236}">
              <a16:creationId xmlns:a16="http://schemas.microsoft.com/office/drawing/2014/main" id="{6BECF4D5-C65B-0F47-B91D-4BEDC2834B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3863300" y="5808133"/>
          <a:ext cx="5689600" cy="372533"/>
        </a:xfrm>
        <a:prstGeom prst="rect">
          <a:avLst/>
        </a:prstGeom>
      </xdr:spPr>
    </xdr:pic>
    <xdr:clientData/>
  </xdr:twoCellAnchor>
  <xdr:twoCellAnchor editAs="oneCell">
    <xdr:from>
      <xdr:col>26</xdr:col>
      <xdr:colOff>0</xdr:colOff>
      <xdr:row>24</xdr:row>
      <xdr:rowOff>16933</xdr:rowOff>
    </xdr:from>
    <xdr:to>
      <xdr:col>31</xdr:col>
      <xdr:colOff>0</xdr:colOff>
      <xdr:row>26</xdr:row>
      <xdr:rowOff>8466</xdr:rowOff>
    </xdr:to>
    <xdr:pic>
      <xdr:nvPicPr>
        <xdr:cNvPr id="6" name="Picture 22">
          <a:extLst>
            <a:ext uri="{FF2B5EF4-FFF2-40B4-BE49-F238E27FC236}">
              <a16:creationId xmlns:a16="http://schemas.microsoft.com/office/drawing/2014/main" id="{4A1B242A-A345-3B44-9C58-E4C34C8C80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9679900" y="5808133"/>
          <a:ext cx="5689600" cy="372533"/>
        </a:xfrm>
        <a:prstGeom prst="rect">
          <a:avLst/>
        </a:prstGeom>
      </xdr:spPr>
    </xdr:pic>
    <xdr:clientData/>
  </xdr:twoCellAnchor>
  <xdr:twoCellAnchor editAs="oneCell">
    <xdr:from>
      <xdr:col>8</xdr:col>
      <xdr:colOff>0</xdr:colOff>
      <xdr:row>14</xdr:row>
      <xdr:rowOff>55033</xdr:rowOff>
    </xdr:from>
    <xdr:to>
      <xdr:col>13</xdr:col>
      <xdr:colOff>0</xdr:colOff>
      <xdr:row>16</xdr:row>
      <xdr:rowOff>2116</xdr:rowOff>
    </xdr:to>
    <xdr:pic>
      <xdr:nvPicPr>
        <xdr:cNvPr id="8" name="Picture 24">
          <a:extLst>
            <a:ext uri="{FF2B5EF4-FFF2-40B4-BE49-F238E27FC236}">
              <a16:creationId xmlns:a16="http://schemas.microsoft.com/office/drawing/2014/main" id="{8A8D96C2-E96B-F047-9D85-967F8CED57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230100" y="3001433"/>
          <a:ext cx="5689600" cy="372533"/>
        </a:xfrm>
        <a:prstGeom prst="rect">
          <a:avLst/>
        </a:prstGeom>
      </xdr:spPr>
    </xdr:pic>
    <xdr:clientData/>
  </xdr:twoCellAnchor>
  <xdr:twoCellAnchor editAs="oneCell">
    <xdr:from>
      <xdr:col>14</xdr:col>
      <xdr:colOff>0</xdr:colOff>
      <xdr:row>14</xdr:row>
      <xdr:rowOff>55033</xdr:rowOff>
    </xdr:from>
    <xdr:to>
      <xdr:col>19</xdr:col>
      <xdr:colOff>0</xdr:colOff>
      <xdr:row>16</xdr:row>
      <xdr:rowOff>2116</xdr:rowOff>
    </xdr:to>
    <xdr:pic>
      <xdr:nvPicPr>
        <xdr:cNvPr id="9" name="Picture 25">
          <a:extLst>
            <a:ext uri="{FF2B5EF4-FFF2-40B4-BE49-F238E27FC236}">
              <a16:creationId xmlns:a16="http://schemas.microsoft.com/office/drawing/2014/main" id="{B4A3C689-6993-6F44-8BC8-64AA693502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8046700" y="3001433"/>
          <a:ext cx="5689600" cy="372533"/>
        </a:xfrm>
        <a:prstGeom prst="rect">
          <a:avLst/>
        </a:prstGeom>
      </xdr:spPr>
    </xdr:pic>
    <xdr:clientData/>
  </xdr:twoCellAnchor>
  <xdr:twoCellAnchor editAs="oneCell">
    <xdr:from>
      <xdr:col>20</xdr:col>
      <xdr:colOff>0</xdr:colOff>
      <xdr:row>14</xdr:row>
      <xdr:rowOff>55033</xdr:rowOff>
    </xdr:from>
    <xdr:to>
      <xdr:col>25</xdr:col>
      <xdr:colOff>0</xdr:colOff>
      <xdr:row>16</xdr:row>
      <xdr:rowOff>2116</xdr:rowOff>
    </xdr:to>
    <xdr:pic>
      <xdr:nvPicPr>
        <xdr:cNvPr id="10" name="Picture 26">
          <a:extLst>
            <a:ext uri="{FF2B5EF4-FFF2-40B4-BE49-F238E27FC236}">
              <a16:creationId xmlns:a16="http://schemas.microsoft.com/office/drawing/2014/main" id="{7A9E2828-460A-8A46-9B9A-FD227D3C6E6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3863300" y="3001433"/>
          <a:ext cx="5689600" cy="372533"/>
        </a:xfrm>
        <a:prstGeom prst="rect">
          <a:avLst/>
        </a:prstGeom>
      </xdr:spPr>
    </xdr:pic>
    <xdr:clientData/>
  </xdr:twoCellAnchor>
  <xdr:twoCellAnchor editAs="oneCell">
    <xdr:from>
      <xdr:col>26</xdr:col>
      <xdr:colOff>0</xdr:colOff>
      <xdr:row>14</xdr:row>
      <xdr:rowOff>55033</xdr:rowOff>
    </xdr:from>
    <xdr:to>
      <xdr:col>31</xdr:col>
      <xdr:colOff>0</xdr:colOff>
      <xdr:row>16</xdr:row>
      <xdr:rowOff>2116</xdr:rowOff>
    </xdr:to>
    <xdr:pic>
      <xdr:nvPicPr>
        <xdr:cNvPr id="11" name="Picture 27">
          <a:extLst>
            <a:ext uri="{FF2B5EF4-FFF2-40B4-BE49-F238E27FC236}">
              <a16:creationId xmlns:a16="http://schemas.microsoft.com/office/drawing/2014/main" id="{78401E39-F325-0E49-8E13-DB94E062B90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9679900" y="3001433"/>
          <a:ext cx="5689600" cy="372533"/>
        </a:xfrm>
        <a:prstGeom prst="rect">
          <a:avLst/>
        </a:prstGeom>
      </xdr:spPr>
    </xdr:pic>
    <xdr:clientData/>
  </xdr:twoCellAnchor>
  <xdr:twoCellAnchor editAs="oneCell">
    <xdr:from>
      <xdr:col>0</xdr:col>
      <xdr:colOff>910676</xdr:colOff>
      <xdr:row>24</xdr:row>
      <xdr:rowOff>104194</xdr:rowOff>
    </xdr:from>
    <xdr:to>
      <xdr:col>2</xdr:col>
      <xdr:colOff>2429577</xdr:colOff>
      <xdr:row>26</xdr:row>
      <xdr:rowOff>25400</xdr:rowOff>
    </xdr:to>
    <xdr:pic>
      <xdr:nvPicPr>
        <xdr:cNvPr id="13" name="Picture 2">
          <a:extLst>
            <a:ext uri="{FF2B5EF4-FFF2-40B4-BE49-F238E27FC236}">
              <a16:creationId xmlns:a16="http://schemas.microsoft.com/office/drawing/2014/main" id="{612B6678-DC47-DD48-B912-2667A0AE3A2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910676" y="5895394"/>
          <a:ext cx="5163801" cy="302206"/>
        </a:xfrm>
        <a:prstGeom prst="rect">
          <a:avLst/>
        </a:prstGeom>
      </xdr:spPr>
    </xdr:pic>
    <xdr:clientData/>
  </xdr:twoCellAnchor>
  <xdr:twoCellAnchor editAs="oneCell">
    <xdr:from>
      <xdr:col>0</xdr:col>
      <xdr:colOff>12700</xdr:colOff>
      <xdr:row>0</xdr:row>
      <xdr:rowOff>0</xdr:rowOff>
    </xdr:from>
    <xdr:to>
      <xdr:col>5</xdr:col>
      <xdr:colOff>1320800</xdr:colOff>
      <xdr:row>8</xdr:row>
      <xdr:rowOff>38100</xdr:rowOff>
    </xdr:to>
    <xdr:pic>
      <xdr:nvPicPr>
        <xdr:cNvPr id="14" name="Picture 13">
          <a:extLst>
            <a:ext uri="{FF2B5EF4-FFF2-40B4-BE49-F238E27FC236}">
              <a16:creationId xmlns:a16="http://schemas.microsoft.com/office/drawing/2014/main" id="{EAA43255-C148-6748-B8CC-E6B1859D656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700" y="0"/>
          <a:ext cx="7772400" cy="1574800"/>
        </a:xfrm>
        <a:prstGeom prst="rect">
          <a:avLst/>
        </a:prstGeom>
      </xdr:spPr>
    </xdr:pic>
    <xdr:clientData/>
  </xdr:twoCellAnchor>
  <xdr:twoCellAnchor editAs="oneCell">
    <xdr:from>
      <xdr:col>2</xdr:col>
      <xdr:colOff>0</xdr:colOff>
      <xdr:row>5</xdr:row>
      <xdr:rowOff>141816</xdr:rowOff>
    </xdr:from>
    <xdr:to>
      <xdr:col>3</xdr:col>
      <xdr:colOff>0</xdr:colOff>
      <xdr:row>16</xdr:row>
      <xdr:rowOff>190499</xdr:rowOff>
    </xdr:to>
    <xdr:pic>
      <xdr:nvPicPr>
        <xdr:cNvPr id="15" name="Graphic 14">
          <a:extLst>
            <a:ext uri="{FF2B5EF4-FFF2-40B4-BE49-F238E27FC236}">
              <a16:creationId xmlns:a16="http://schemas.microsoft.com/office/drawing/2014/main" id="{A0526FB0-B31D-4344-B550-F560BDF9BE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644900" y="1094316"/>
          <a:ext cx="2819400" cy="2474383"/>
        </a:xfrm>
        <a:prstGeom prst="rect">
          <a:avLst/>
        </a:prstGeom>
      </xdr:spPr>
    </xdr:pic>
    <xdr:clientData/>
  </xdr:twoCellAnchor>
  <xdr:twoCellAnchor editAs="oneCell">
    <xdr:from>
      <xdr:col>8</xdr:col>
      <xdr:colOff>0</xdr:colOff>
      <xdr:row>5</xdr:row>
      <xdr:rowOff>144992</xdr:rowOff>
    </xdr:from>
    <xdr:to>
      <xdr:col>9</xdr:col>
      <xdr:colOff>88898</xdr:colOff>
      <xdr:row>14</xdr:row>
      <xdr:rowOff>47624</xdr:rowOff>
    </xdr:to>
    <xdr:pic>
      <xdr:nvPicPr>
        <xdr:cNvPr id="16" name="Graphic 15">
          <a:extLst>
            <a:ext uri="{FF2B5EF4-FFF2-40B4-BE49-F238E27FC236}">
              <a16:creationId xmlns:a16="http://schemas.microsoft.com/office/drawing/2014/main" id="{E0B5145D-989A-BF4D-97E7-BB30B0BF6F2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2230100" y="1097492"/>
          <a:ext cx="2844798" cy="1896532"/>
        </a:xfrm>
        <a:prstGeom prst="rect">
          <a:avLst/>
        </a:prstGeom>
      </xdr:spPr>
    </xdr:pic>
    <xdr:clientData/>
  </xdr:twoCellAnchor>
  <xdr:twoCellAnchor editAs="oneCell">
    <xdr:from>
      <xdr:col>2</xdr:col>
      <xdr:colOff>2806700</xdr:colOff>
      <xdr:row>5</xdr:row>
      <xdr:rowOff>141817</xdr:rowOff>
    </xdr:from>
    <xdr:to>
      <xdr:col>6</xdr:col>
      <xdr:colOff>0</xdr:colOff>
      <xdr:row>17</xdr:row>
      <xdr:rowOff>1</xdr:rowOff>
    </xdr:to>
    <xdr:pic>
      <xdr:nvPicPr>
        <xdr:cNvPr id="17" name="Graphic 16">
          <a:extLst>
            <a:ext uri="{FF2B5EF4-FFF2-40B4-BE49-F238E27FC236}">
              <a16:creationId xmlns:a16="http://schemas.microsoft.com/office/drawing/2014/main" id="{862EFB88-1B33-F144-A758-EB9E4EDD152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6451600" y="1094317"/>
          <a:ext cx="2832100" cy="2474384"/>
        </a:xfrm>
        <a:prstGeom prst="rect">
          <a:avLst/>
        </a:prstGeom>
      </xdr:spPr>
    </xdr:pic>
    <xdr:clientData/>
  </xdr:twoCellAnchor>
  <xdr:twoCellAnchor editAs="oneCell">
    <xdr:from>
      <xdr:col>5</xdr:col>
      <xdr:colOff>2806700</xdr:colOff>
      <xdr:row>5</xdr:row>
      <xdr:rowOff>141816</xdr:rowOff>
    </xdr:from>
    <xdr:to>
      <xdr:col>7</xdr:col>
      <xdr:colOff>0</xdr:colOff>
      <xdr:row>17</xdr:row>
      <xdr:rowOff>1269</xdr:rowOff>
    </xdr:to>
    <xdr:pic>
      <xdr:nvPicPr>
        <xdr:cNvPr id="18" name="Graphic 17">
          <a:extLst>
            <a:ext uri="{FF2B5EF4-FFF2-40B4-BE49-F238E27FC236}">
              <a16:creationId xmlns:a16="http://schemas.microsoft.com/office/drawing/2014/main" id="{4BE5EE73-C47F-554B-85E3-3E452D5B657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9271000" y="1094316"/>
          <a:ext cx="2832100" cy="2474383"/>
        </a:xfrm>
        <a:prstGeom prst="rect">
          <a:avLst/>
        </a:prstGeom>
      </xdr:spPr>
    </xdr:pic>
    <xdr:clientData/>
  </xdr:twoCellAnchor>
  <xdr:twoCellAnchor editAs="oneCell">
    <xdr:from>
      <xdr:col>9</xdr:col>
      <xdr:colOff>71215</xdr:colOff>
      <xdr:row>5</xdr:row>
      <xdr:rowOff>144992</xdr:rowOff>
    </xdr:from>
    <xdr:to>
      <xdr:col>18</xdr:col>
      <xdr:colOff>326120</xdr:colOff>
      <xdr:row>14</xdr:row>
      <xdr:rowOff>50800</xdr:rowOff>
    </xdr:to>
    <xdr:pic>
      <xdr:nvPicPr>
        <xdr:cNvPr id="19" name="Graphic 18">
          <a:extLst>
            <a:ext uri="{FF2B5EF4-FFF2-40B4-BE49-F238E27FC236}">
              <a16:creationId xmlns:a16="http://schemas.microsoft.com/office/drawing/2014/main" id="{C9582414-F8CA-7348-96D3-725841FAFEB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5057215" y="1097492"/>
          <a:ext cx="8141605" cy="1899708"/>
        </a:xfrm>
        <a:prstGeom prst="rect">
          <a:avLst/>
        </a:prstGeom>
      </xdr:spPr>
    </xdr:pic>
    <xdr:clientData/>
  </xdr:twoCellAnchor>
  <xdr:twoCellAnchor editAs="oneCell">
    <xdr:from>
      <xdr:col>32</xdr:col>
      <xdr:colOff>0</xdr:colOff>
      <xdr:row>5</xdr:row>
      <xdr:rowOff>144992</xdr:rowOff>
    </xdr:from>
    <xdr:to>
      <xdr:col>33</xdr:col>
      <xdr:colOff>88898</xdr:colOff>
      <xdr:row>14</xdr:row>
      <xdr:rowOff>47624</xdr:rowOff>
    </xdr:to>
    <xdr:pic>
      <xdr:nvPicPr>
        <xdr:cNvPr id="20" name="Graphic 19">
          <a:extLst>
            <a:ext uri="{FF2B5EF4-FFF2-40B4-BE49-F238E27FC236}">
              <a16:creationId xmlns:a16="http://schemas.microsoft.com/office/drawing/2014/main" id="{E38C60E8-30C5-054F-BCE3-306E84BAE55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47129700" y="1097492"/>
          <a:ext cx="2844798" cy="1896532"/>
        </a:xfrm>
        <a:prstGeom prst="rect">
          <a:avLst/>
        </a:prstGeom>
      </xdr:spPr>
    </xdr:pic>
    <xdr:clientData/>
  </xdr:twoCellAnchor>
  <xdr:twoCellAnchor editAs="oneCell">
    <xdr:from>
      <xdr:col>32</xdr:col>
      <xdr:colOff>0</xdr:colOff>
      <xdr:row>24</xdr:row>
      <xdr:rowOff>12700</xdr:rowOff>
    </xdr:from>
    <xdr:to>
      <xdr:col>36</xdr:col>
      <xdr:colOff>0</xdr:colOff>
      <xdr:row>26</xdr:row>
      <xdr:rowOff>4233</xdr:rowOff>
    </xdr:to>
    <xdr:pic>
      <xdr:nvPicPr>
        <xdr:cNvPr id="24" name="Picture 23">
          <a:extLst>
            <a:ext uri="{FF2B5EF4-FFF2-40B4-BE49-F238E27FC236}">
              <a16:creationId xmlns:a16="http://schemas.microsoft.com/office/drawing/2014/main" id="{31E090F5-0F2B-0643-BCD6-4FD94B5AFD9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35496500" y="5803900"/>
          <a:ext cx="6235700" cy="372533"/>
        </a:xfrm>
        <a:prstGeom prst="rect">
          <a:avLst/>
        </a:prstGeom>
      </xdr:spPr>
    </xdr:pic>
    <xdr:clientData/>
  </xdr:twoCellAnchor>
  <xdr:twoCellAnchor editAs="oneCell">
    <xdr:from>
      <xdr:col>0</xdr:col>
      <xdr:colOff>910686</xdr:colOff>
      <xdr:row>34</xdr:row>
      <xdr:rowOff>101600</xdr:rowOff>
    </xdr:from>
    <xdr:to>
      <xdr:col>2</xdr:col>
      <xdr:colOff>2429566</xdr:colOff>
      <xdr:row>36</xdr:row>
      <xdr:rowOff>22806</xdr:rowOff>
    </xdr:to>
    <xdr:pic>
      <xdr:nvPicPr>
        <xdr:cNvPr id="33" name="Picture 2">
          <a:extLst>
            <a:ext uri="{FF2B5EF4-FFF2-40B4-BE49-F238E27FC236}">
              <a16:creationId xmlns:a16="http://schemas.microsoft.com/office/drawing/2014/main" id="{8493788E-97D7-AE41-87F0-CF58458FE67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910686" y="8686800"/>
          <a:ext cx="5163780" cy="302206"/>
        </a:xfrm>
        <a:prstGeom prst="rect">
          <a:avLst/>
        </a:prstGeom>
      </xdr:spPr>
    </xdr:pic>
    <xdr:clientData/>
  </xdr:twoCellAnchor>
  <xdr:twoCellAnchor editAs="oneCell">
    <xdr:from>
      <xdr:col>1</xdr:col>
      <xdr:colOff>0</xdr:colOff>
      <xdr:row>44</xdr:row>
      <xdr:rowOff>107154</xdr:rowOff>
    </xdr:from>
    <xdr:to>
      <xdr:col>5</xdr:col>
      <xdr:colOff>265900</xdr:colOff>
      <xdr:row>46</xdr:row>
      <xdr:rowOff>25400</xdr:rowOff>
    </xdr:to>
    <xdr:pic>
      <xdr:nvPicPr>
        <xdr:cNvPr id="34" name="Picture 2">
          <a:extLst>
            <a:ext uri="{FF2B5EF4-FFF2-40B4-BE49-F238E27FC236}">
              <a16:creationId xmlns:a16="http://schemas.microsoft.com/office/drawing/2014/main" id="{9935C69F-DA5A-C842-82C4-6AD7331B09F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 uri="{96DAC541-7B7A-43D3-8B79-37D633B846F1}">
              <asvg:svgBlip xmlns:asvg="http://schemas.microsoft.com/office/drawing/2016/SVG/main" r:embed="rId39"/>
            </a:ext>
          </a:extLst>
        </a:blip>
        <a:stretch>
          <a:fillRect/>
        </a:stretch>
      </xdr:blipFill>
      <xdr:spPr>
        <a:xfrm>
          <a:off x="914400" y="11486354"/>
          <a:ext cx="5815800" cy="299246"/>
        </a:xfrm>
        <a:prstGeom prst="rect">
          <a:avLst/>
        </a:prstGeom>
      </xdr:spPr>
    </xdr:pic>
    <xdr:clientData/>
  </xdr:twoCellAnchor>
  <xdr:twoCellAnchor editAs="oneCell">
    <xdr:from>
      <xdr:col>32</xdr:col>
      <xdr:colOff>0</xdr:colOff>
      <xdr:row>14</xdr:row>
      <xdr:rowOff>54712</xdr:rowOff>
    </xdr:from>
    <xdr:to>
      <xdr:col>36</xdr:col>
      <xdr:colOff>0</xdr:colOff>
      <xdr:row>16</xdr:row>
      <xdr:rowOff>2047</xdr:rowOff>
    </xdr:to>
    <xdr:pic>
      <xdr:nvPicPr>
        <xdr:cNvPr id="30" name="Picture 28">
          <a:extLst>
            <a:ext uri="{FF2B5EF4-FFF2-40B4-BE49-F238E27FC236}">
              <a16:creationId xmlns:a16="http://schemas.microsoft.com/office/drawing/2014/main" id="{4128B598-3C40-E046-8D5D-7259B256ED8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35496500" y="3001112"/>
          <a:ext cx="6235700" cy="372785"/>
        </a:xfrm>
        <a:prstGeom prst="rect">
          <a:avLst/>
        </a:prstGeom>
      </xdr:spPr>
    </xdr:pic>
    <xdr:clientData/>
  </xdr:twoCellAnchor>
  <xdr:twoCellAnchor editAs="oneCell">
    <xdr:from>
      <xdr:col>8</xdr:col>
      <xdr:colOff>0</xdr:colOff>
      <xdr:row>34</xdr:row>
      <xdr:rowOff>0</xdr:rowOff>
    </xdr:from>
    <xdr:to>
      <xdr:col>13</xdr:col>
      <xdr:colOff>0</xdr:colOff>
      <xdr:row>35</xdr:row>
      <xdr:rowOff>175683</xdr:rowOff>
    </xdr:to>
    <xdr:pic>
      <xdr:nvPicPr>
        <xdr:cNvPr id="31" name="Picture 13">
          <a:extLst>
            <a:ext uri="{FF2B5EF4-FFF2-40B4-BE49-F238E27FC236}">
              <a16:creationId xmlns:a16="http://schemas.microsoft.com/office/drawing/2014/main" id="{DA6AD70C-385F-46D5-8819-9CA0BE37AA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07750" y="8445500"/>
          <a:ext cx="5213350" cy="359833"/>
        </a:xfrm>
        <a:prstGeom prst="rect">
          <a:avLst/>
        </a:prstGeom>
      </xdr:spPr>
    </xdr:pic>
    <xdr:clientData/>
  </xdr:twoCellAnchor>
  <xdr:twoCellAnchor editAs="oneCell">
    <xdr:from>
      <xdr:col>13</xdr:col>
      <xdr:colOff>114298</xdr:colOff>
      <xdr:row>34</xdr:row>
      <xdr:rowOff>0</xdr:rowOff>
    </xdr:from>
    <xdr:to>
      <xdr:col>19</xdr:col>
      <xdr:colOff>0</xdr:colOff>
      <xdr:row>35</xdr:row>
      <xdr:rowOff>175683</xdr:rowOff>
    </xdr:to>
    <xdr:pic>
      <xdr:nvPicPr>
        <xdr:cNvPr id="35" name="Picture 16">
          <a:extLst>
            <a:ext uri="{FF2B5EF4-FFF2-40B4-BE49-F238E27FC236}">
              <a16:creationId xmlns:a16="http://schemas.microsoft.com/office/drawing/2014/main" id="{9817F607-37DE-4CF4-823A-087A6E8C47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6535398" y="8445500"/>
          <a:ext cx="5213352" cy="359833"/>
        </a:xfrm>
        <a:prstGeom prst="rect">
          <a:avLst/>
        </a:prstGeom>
      </xdr:spPr>
    </xdr:pic>
    <xdr:clientData/>
  </xdr:twoCellAnchor>
  <xdr:twoCellAnchor editAs="oneCell">
    <xdr:from>
      <xdr:col>20</xdr:col>
      <xdr:colOff>0</xdr:colOff>
      <xdr:row>34</xdr:row>
      <xdr:rowOff>4233</xdr:rowOff>
    </xdr:from>
    <xdr:to>
      <xdr:col>25</xdr:col>
      <xdr:colOff>0</xdr:colOff>
      <xdr:row>35</xdr:row>
      <xdr:rowOff>179916</xdr:rowOff>
    </xdr:to>
    <xdr:pic>
      <xdr:nvPicPr>
        <xdr:cNvPr id="36" name="Picture 20">
          <a:extLst>
            <a:ext uri="{FF2B5EF4-FFF2-40B4-BE49-F238E27FC236}">
              <a16:creationId xmlns:a16="http://schemas.microsoft.com/office/drawing/2014/main" id="{727E54B7-ED13-41F6-9B1F-2420882E69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863050" y="8449733"/>
          <a:ext cx="5213350" cy="359833"/>
        </a:xfrm>
        <a:prstGeom prst="rect">
          <a:avLst/>
        </a:prstGeom>
      </xdr:spPr>
    </xdr:pic>
    <xdr:clientData/>
  </xdr:twoCellAnchor>
  <xdr:twoCellAnchor editAs="oneCell">
    <xdr:from>
      <xdr:col>26</xdr:col>
      <xdr:colOff>0</xdr:colOff>
      <xdr:row>34</xdr:row>
      <xdr:rowOff>4233</xdr:rowOff>
    </xdr:from>
    <xdr:to>
      <xdr:col>31</xdr:col>
      <xdr:colOff>0</xdr:colOff>
      <xdr:row>35</xdr:row>
      <xdr:rowOff>179916</xdr:rowOff>
    </xdr:to>
    <xdr:pic>
      <xdr:nvPicPr>
        <xdr:cNvPr id="37" name="Picture 22">
          <a:extLst>
            <a:ext uri="{FF2B5EF4-FFF2-40B4-BE49-F238E27FC236}">
              <a16:creationId xmlns:a16="http://schemas.microsoft.com/office/drawing/2014/main" id="{8F8FE683-250F-4E9A-8872-346DD493C8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7190700" y="8449733"/>
          <a:ext cx="5213350" cy="359833"/>
        </a:xfrm>
        <a:prstGeom prst="rect">
          <a:avLst/>
        </a:prstGeom>
      </xdr:spPr>
    </xdr:pic>
    <xdr:clientData/>
  </xdr:twoCellAnchor>
  <xdr:twoCellAnchor editAs="oneCell">
    <xdr:from>
      <xdr:col>32</xdr:col>
      <xdr:colOff>0</xdr:colOff>
      <xdr:row>34</xdr:row>
      <xdr:rowOff>0</xdr:rowOff>
    </xdr:from>
    <xdr:to>
      <xdr:col>36</xdr:col>
      <xdr:colOff>0</xdr:colOff>
      <xdr:row>35</xdr:row>
      <xdr:rowOff>175683</xdr:rowOff>
    </xdr:to>
    <xdr:pic>
      <xdr:nvPicPr>
        <xdr:cNvPr id="38" name="Picture 23">
          <a:extLst>
            <a:ext uri="{FF2B5EF4-FFF2-40B4-BE49-F238E27FC236}">
              <a16:creationId xmlns:a16="http://schemas.microsoft.com/office/drawing/2014/main" id="{84F145EA-EF0B-4C35-BCBA-78DF98D3A88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32518350" y="8445500"/>
          <a:ext cx="5708650" cy="3598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297734</xdr:colOff>
      <xdr:row>3</xdr:row>
      <xdr:rowOff>112394</xdr:rowOff>
    </xdr:from>
    <xdr:to>
      <xdr:col>32</xdr:col>
      <xdr:colOff>0</xdr:colOff>
      <xdr:row>16</xdr:row>
      <xdr:rowOff>76199</xdr:rowOff>
    </xdr:to>
    <xdr:pic>
      <xdr:nvPicPr>
        <xdr:cNvPr id="2" name="Graphic 1">
          <a:extLst>
            <a:ext uri="{FF2B5EF4-FFF2-40B4-BE49-F238E27FC236}">
              <a16:creationId xmlns:a16="http://schemas.microsoft.com/office/drawing/2014/main" id="{DD05ED91-A9A1-4A4F-A94B-AEE79D014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3170434" y="683894"/>
          <a:ext cx="12313366" cy="2770505"/>
        </a:xfrm>
        <a:prstGeom prst="rect">
          <a:avLst/>
        </a:prstGeom>
      </xdr:spPr>
    </xdr:pic>
    <xdr:clientData/>
  </xdr:twoCellAnchor>
  <xdr:twoCellAnchor editAs="oneCell">
    <xdr:from>
      <xdr:col>8</xdr:col>
      <xdr:colOff>0</xdr:colOff>
      <xdr:row>24</xdr:row>
      <xdr:rowOff>12700</xdr:rowOff>
    </xdr:from>
    <xdr:to>
      <xdr:col>13</xdr:col>
      <xdr:colOff>0</xdr:colOff>
      <xdr:row>26</xdr:row>
      <xdr:rowOff>4233</xdr:rowOff>
    </xdr:to>
    <xdr:pic>
      <xdr:nvPicPr>
        <xdr:cNvPr id="3" name="Picture 13">
          <a:extLst>
            <a:ext uri="{FF2B5EF4-FFF2-40B4-BE49-F238E27FC236}">
              <a16:creationId xmlns:a16="http://schemas.microsoft.com/office/drawing/2014/main" id="{4E8AC9C8-0026-4C9B-90AD-0753B16BB5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421100" y="5683250"/>
          <a:ext cx="5213350" cy="359833"/>
        </a:xfrm>
        <a:prstGeom prst="rect">
          <a:avLst/>
        </a:prstGeom>
      </xdr:spPr>
    </xdr:pic>
    <xdr:clientData/>
  </xdr:twoCellAnchor>
  <xdr:twoCellAnchor editAs="oneCell">
    <xdr:from>
      <xdr:col>13</xdr:col>
      <xdr:colOff>126998</xdr:colOff>
      <xdr:row>24</xdr:row>
      <xdr:rowOff>12700</xdr:rowOff>
    </xdr:from>
    <xdr:to>
      <xdr:col>19</xdr:col>
      <xdr:colOff>1269</xdr:colOff>
      <xdr:row>26</xdr:row>
      <xdr:rowOff>4233</xdr:rowOff>
    </xdr:to>
    <xdr:pic>
      <xdr:nvPicPr>
        <xdr:cNvPr id="4" name="Picture 16">
          <a:extLst>
            <a:ext uri="{FF2B5EF4-FFF2-40B4-BE49-F238E27FC236}">
              <a16:creationId xmlns:a16="http://schemas.microsoft.com/office/drawing/2014/main" id="{275A6524-23FC-4542-B1E9-FFE1178497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748748" y="5683250"/>
          <a:ext cx="5213351" cy="359833"/>
        </a:xfrm>
        <a:prstGeom prst="rect">
          <a:avLst/>
        </a:prstGeom>
      </xdr:spPr>
    </xdr:pic>
    <xdr:clientData/>
  </xdr:twoCellAnchor>
  <xdr:twoCellAnchor editAs="oneCell">
    <xdr:from>
      <xdr:col>20</xdr:col>
      <xdr:colOff>0</xdr:colOff>
      <xdr:row>24</xdr:row>
      <xdr:rowOff>16933</xdr:rowOff>
    </xdr:from>
    <xdr:to>
      <xdr:col>25</xdr:col>
      <xdr:colOff>0</xdr:colOff>
      <xdr:row>26</xdr:row>
      <xdr:rowOff>8466</xdr:rowOff>
    </xdr:to>
    <xdr:pic>
      <xdr:nvPicPr>
        <xdr:cNvPr id="5" name="Picture 20">
          <a:extLst>
            <a:ext uri="{FF2B5EF4-FFF2-40B4-BE49-F238E27FC236}">
              <a16:creationId xmlns:a16="http://schemas.microsoft.com/office/drawing/2014/main" id="{52205CD0-139B-4F33-B643-633C9F7BEB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7076400" y="5687483"/>
          <a:ext cx="5213350" cy="359833"/>
        </a:xfrm>
        <a:prstGeom prst="rect">
          <a:avLst/>
        </a:prstGeom>
      </xdr:spPr>
    </xdr:pic>
    <xdr:clientData/>
  </xdr:twoCellAnchor>
  <xdr:twoCellAnchor editAs="oneCell">
    <xdr:from>
      <xdr:col>26</xdr:col>
      <xdr:colOff>0</xdr:colOff>
      <xdr:row>24</xdr:row>
      <xdr:rowOff>16933</xdr:rowOff>
    </xdr:from>
    <xdr:to>
      <xdr:col>31</xdr:col>
      <xdr:colOff>0</xdr:colOff>
      <xdr:row>26</xdr:row>
      <xdr:rowOff>8466</xdr:rowOff>
    </xdr:to>
    <xdr:pic>
      <xdr:nvPicPr>
        <xdr:cNvPr id="6" name="Picture 22">
          <a:extLst>
            <a:ext uri="{FF2B5EF4-FFF2-40B4-BE49-F238E27FC236}">
              <a16:creationId xmlns:a16="http://schemas.microsoft.com/office/drawing/2014/main" id="{53205B64-9B43-41B2-A5D1-D3D2B6C4B5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2404050" y="5687483"/>
          <a:ext cx="5213350" cy="359833"/>
        </a:xfrm>
        <a:prstGeom prst="rect">
          <a:avLst/>
        </a:prstGeom>
      </xdr:spPr>
    </xdr:pic>
    <xdr:clientData/>
  </xdr:twoCellAnchor>
  <xdr:twoCellAnchor editAs="oneCell">
    <xdr:from>
      <xdr:col>8</xdr:col>
      <xdr:colOff>0</xdr:colOff>
      <xdr:row>14</xdr:row>
      <xdr:rowOff>55033</xdr:rowOff>
    </xdr:from>
    <xdr:to>
      <xdr:col>13</xdr:col>
      <xdr:colOff>0</xdr:colOff>
      <xdr:row>16</xdr:row>
      <xdr:rowOff>2116</xdr:rowOff>
    </xdr:to>
    <xdr:pic>
      <xdr:nvPicPr>
        <xdr:cNvPr id="7" name="Picture 24">
          <a:extLst>
            <a:ext uri="{FF2B5EF4-FFF2-40B4-BE49-F238E27FC236}">
              <a16:creationId xmlns:a16="http://schemas.microsoft.com/office/drawing/2014/main" id="{40070E5D-AFFB-4481-8209-ECFB76C320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6421100" y="2899833"/>
          <a:ext cx="5213350" cy="366183"/>
        </a:xfrm>
        <a:prstGeom prst="rect">
          <a:avLst/>
        </a:prstGeom>
      </xdr:spPr>
    </xdr:pic>
    <xdr:clientData/>
  </xdr:twoCellAnchor>
  <xdr:twoCellAnchor editAs="oneCell">
    <xdr:from>
      <xdr:col>14</xdr:col>
      <xdr:colOff>0</xdr:colOff>
      <xdr:row>14</xdr:row>
      <xdr:rowOff>55033</xdr:rowOff>
    </xdr:from>
    <xdr:to>
      <xdr:col>19</xdr:col>
      <xdr:colOff>0</xdr:colOff>
      <xdr:row>16</xdr:row>
      <xdr:rowOff>2116</xdr:rowOff>
    </xdr:to>
    <xdr:pic>
      <xdr:nvPicPr>
        <xdr:cNvPr id="8" name="Picture 25">
          <a:extLst>
            <a:ext uri="{FF2B5EF4-FFF2-40B4-BE49-F238E27FC236}">
              <a16:creationId xmlns:a16="http://schemas.microsoft.com/office/drawing/2014/main" id="{D2478259-0A66-44B4-89F6-B5226735007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1748750" y="2899833"/>
          <a:ext cx="5213350" cy="366183"/>
        </a:xfrm>
        <a:prstGeom prst="rect">
          <a:avLst/>
        </a:prstGeom>
      </xdr:spPr>
    </xdr:pic>
    <xdr:clientData/>
  </xdr:twoCellAnchor>
  <xdr:twoCellAnchor editAs="oneCell">
    <xdr:from>
      <xdr:col>20</xdr:col>
      <xdr:colOff>0</xdr:colOff>
      <xdr:row>14</xdr:row>
      <xdr:rowOff>55033</xdr:rowOff>
    </xdr:from>
    <xdr:to>
      <xdr:col>25</xdr:col>
      <xdr:colOff>0</xdr:colOff>
      <xdr:row>16</xdr:row>
      <xdr:rowOff>2116</xdr:rowOff>
    </xdr:to>
    <xdr:pic>
      <xdr:nvPicPr>
        <xdr:cNvPr id="9" name="Picture 26">
          <a:extLst>
            <a:ext uri="{FF2B5EF4-FFF2-40B4-BE49-F238E27FC236}">
              <a16:creationId xmlns:a16="http://schemas.microsoft.com/office/drawing/2014/main" id="{4C46B031-9E28-48D7-8315-9B1748774B9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7076400" y="2899833"/>
          <a:ext cx="5213350" cy="366183"/>
        </a:xfrm>
        <a:prstGeom prst="rect">
          <a:avLst/>
        </a:prstGeom>
      </xdr:spPr>
    </xdr:pic>
    <xdr:clientData/>
  </xdr:twoCellAnchor>
  <xdr:twoCellAnchor editAs="oneCell">
    <xdr:from>
      <xdr:col>26</xdr:col>
      <xdr:colOff>0</xdr:colOff>
      <xdr:row>14</xdr:row>
      <xdr:rowOff>55033</xdr:rowOff>
    </xdr:from>
    <xdr:to>
      <xdr:col>31</xdr:col>
      <xdr:colOff>0</xdr:colOff>
      <xdr:row>16</xdr:row>
      <xdr:rowOff>2116</xdr:rowOff>
    </xdr:to>
    <xdr:pic>
      <xdr:nvPicPr>
        <xdr:cNvPr id="10" name="Picture 27">
          <a:extLst>
            <a:ext uri="{FF2B5EF4-FFF2-40B4-BE49-F238E27FC236}">
              <a16:creationId xmlns:a16="http://schemas.microsoft.com/office/drawing/2014/main" id="{D03662D7-94DE-4C18-9955-E50814CC278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2404050" y="2899833"/>
          <a:ext cx="5213350" cy="366183"/>
        </a:xfrm>
        <a:prstGeom prst="rect">
          <a:avLst/>
        </a:prstGeom>
      </xdr:spPr>
    </xdr:pic>
    <xdr:clientData/>
  </xdr:twoCellAnchor>
  <xdr:twoCellAnchor editAs="oneCell">
    <xdr:from>
      <xdr:col>0</xdr:col>
      <xdr:colOff>910676</xdr:colOff>
      <xdr:row>24</xdr:row>
      <xdr:rowOff>104194</xdr:rowOff>
    </xdr:from>
    <xdr:to>
      <xdr:col>2</xdr:col>
      <xdr:colOff>2429577</xdr:colOff>
      <xdr:row>26</xdr:row>
      <xdr:rowOff>25400</xdr:rowOff>
    </xdr:to>
    <xdr:pic>
      <xdr:nvPicPr>
        <xdr:cNvPr id="11" name="Picture 2">
          <a:extLst>
            <a:ext uri="{FF2B5EF4-FFF2-40B4-BE49-F238E27FC236}">
              <a16:creationId xmlns:a16="http://schemas.microsoft.com/office/drawing/2014/main" id="{D1E4A036-0B0A-4BCF-ADC5-5228555919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840826" y="5774744"/>
          <a:ext cx="4928851" cy="289506"/>
        </a:xfrm>
        <a:prstGeom prst="rect">
          <a:avLst/>
        </a:prstGeom>
      </xdr:spPr>
    </xdr:pic>
    <xdr:clientData/>
  </xdr:twoCellAnchor>
  <xdr:twoCellAnchor editAs="oneCell">
    <xdr:from>
      <xdr:col>0</xdr:col>
      <xdr:colOff>12700</xdr:colOff>
      <xdr:row>0</xdr:row>
      <xdr:rowOff>0</xdr:rowOff>
    </xdr:from>
    <xdr:to>
      <xdr:col>5</xdr:col>
      <xdr:colOff>1320800</xdr:colOff>
      <xdr:row>8</xdr:row>
      <xdr:rowOff>38100</xdr:rowOff>
    </xdr:to>
    <xdr:pic>
      <xdr:nvPicPr>
        <xdr:cNvPr id="12" name="Picture 11">
          <a:extLst>
            <a:ext uri="{FF2B5EF4-FFF2-40B4-BE49-F238E27FC236}">
              <a16:creationId xmlns:a16="http://schemas.microsoft.com/office/drawing/2014/main" id="{62B8B336-7038-4FA8-82A5-98DA851BCCC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700" y="0"/>
          <a:ext cx="7772400" cy="1574800"/>
        </a:xfrm>
        <a:prstGeom prst="rect">
          <a:avLst/>
        </a:prstGeom>
      </xdr:spPr>
    </xdr:pic>
    <xdr:clientData/>
  </xdr:twoCellAnchor>
  <xdr:twoCellAnchor editAs="oneCell">
    <xdr:from>
      <xdr:col>2</xdr:col>
      <xdr:colOff>0</xdr:colOff>
      <xdr:row>5</xdr:row>
      <xdr:rowOff>141817</xdr:rowOff>
    </xdr:from>
    <xdr:to>
      <xdr:col>3</xdr:col>
      <xdr:colOff>0</xdr:colOff>
      <xdr:row>16</xdr:row>
      <xdr:rowOff>182033</xdr:rowOff>
    </xdr:to>
    <xdr:pic>
      <xdr:nvPicPr>
        <xdr:cNvPr id="13" name="Graphic 12">
          <a:extLst>
            <a:ext uri="{FF2B5EF4-FFF2-40B4-BE49-F238E27FC236}">
              <a16:creationId xmlns:a16="http://schemas.microsoft.com/office/drawing/2014/main" id="{524F409B-5701-4FEF-8F90-2EACF294F9A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340100" y="1062567"/>
          <a:ext cx="2584450" cy="2383366"/>
        </a:xfrm>
        <a:prstGeom prst="rect">
          <a:avLst/>
        </a:prstGeom>
      </xdr:spPr>
    </xdr:pic>
    <xdr:clientData/>
  </xdr:twoCellAnchor>
  <xdr:twoCellAnchor editAs="oneCell">
    <xdr:from>
      <xdr:col>8</xdr:col>
      <xdr:colOff>0</xdr:colOff>
      <xdr:row>5</xdr:row>
      <xdr:rowOff>144992</xdr:rowOff>
    </xdr:from>
    <xdr:to>
      <xdr:col>9</xdr:col>
      <xdr:colOff>88898</xdr:colOff>
      <xdr:row>14</xdr:row>
      <xdr:rowOff>47624</xdr:rowOff>
    </xdr:to>
    <xdr:pic>
      <xdr:nvPicPr>
        <xdr:cNvPr id="14" name="Graphic 13">
          <a:extLst>
            <a:ext uri="{FF2B5EF4-FFF2-40B4-BE49-F238E27FC236}">
              <a16:creationId xmlns:a16="http://schemas.microsoft.com/office/drawing/2014/main" id="{FAD4451E-0A6A-4147-91D8-C613DA2B2CD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6421100" y="1065742"/>
          <a:ext cx="2616198" cy="1826682"/>
        </a:xfrm>
        <a:prstGeom prst="rect">
          <a:avLst/>
        </a:prstGeom>
      </xdr:spPr>
    </xdr:pic>
    <xdr:clientData/>
  </xdr:twoCellAnchor>
  <xdr:twoCellAnchor editAs="oneCell">
    <xdr:from>
      <xdr:col>2</xdr:col>
      <xdr:colOff>2806700</xdr:colOff>
      <xdr:row>5</xdr:row>
      <xdr:rowOff>141817</xdr:rowOff>
    </xdr:from>
    <xdr:to>
      <xdr:col>6</xdr:col>
      <xdr:colOff>0</xdr:colOff>
      <xdr:row>16</xdr:row>
      <xdr:rowOff>182033</xdr:rowOff>
    </xdr:to>
    <xdr:pic>
      <xdr:nvPicPr>
        <xdr:cNvPr id="15" name="Graphic 14">
          <a:extLst>
            <a:ext uri="{FF2B5EF4-FFF2-40B4-BE49-F238E27FC236}">
              <a16:creationId xmlns:a16="http://schemas.microsoft.com/office/drawing/2014/main" id="{7B4382EA-64F8-4805-AE49-98B2C9859C4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6451600" y="1094317"/>
          <a:ext cx="2832100" cy="2465916"/>
        </a:xfrm>
        <a:prstGeom prst="rect">
          <a:avLst/>
        </a:prstGeom>
      </xdr:spPr>
    </xdr:pic>
    <xdr:clientData/>
  </xdr:twoCellAnchor>
  <xdr:twoCellAnchor editAs="oneCell">
    <xdr:from>
      <xdr:col>5</xdr:col>
      <xdr:colOff>2806700</xdr:colOff>
      <xdr:row>5</xdr:row>
      <xdr:rowOff>141816</xdr:rowOff>
    </xdr:from>
    <xdr:to>
      <xdr:col>7</xdr:col>
      <xdr:colOff>0</xdr:colOff>
      <xdr:row>17</xdr:row>
      <xdr:rowOff>1269</xdr:rowOff>
    </xdr:to>
    <xdr:pic>
      <xdr:nvPicPr>
        <xdr:cNvPr id="16" name="Graphic 15">
          <a:extLst>
            <a:ext uri="{FF2B5EF4-FFF2-40B4-BE49-F238E27FC236}">
              <a16:creationId xmlns:a16="http://schemas.microsoft.com/office/drawing/2014/main" id="{E2C8FB53-F65F-4E4B-A03B-2E7F323582B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3722350" y="1062566"/>
          <a:ext cx="2584450" cy="2385483"/>
        </a:xfrm>
        <a:prstGeom prst="rect">
          <a:avLst/>
        </a:prstGeom>
      </xdr:spPr>
    </xdr:pic>
    <xdr:clientData/>
  </xdr:twoCellAnchor>
  <xdr:twoCellAnchor editAs="oneCell">
    <xdr:from>
      <xdr:col>9</xdr:col>
      <xdr:colOff>71215</xdr:colOff>
      <xdr:row>5</xdr:row>
      <xdr:rowOff>144992</xdr:rowOff>
    </xdr:from>
    <xdr:to>
      <xdr:col>18</xdr:col>
      <xdr:colOff>326120</xdr:colOff>
      <xdr:row>14</xdr:row>
      <xdr:rowOff>50800</xdr:rowOff>
    </xdr:to>
    <xdr:pic>
      <xdr:nvPicPr>
        <xdr:cNvPr id="17" name="Graphic 16">
          <a:extLst>
            <a:ext uri="{FF2B5EF4-FFF2-40B4-BE49-F238E27FC236}">
              <a16:creationId xmlns:a16="http://schemas.microsoft.com/office/drawing/2014/main" id="{C4DDDAD5-F0E9-4C0E-9784-B3B3E6E2E12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5057215" y="1097492"/>
          <a:ext cx="8141605" cy="1899708"/>
        </a:xfrm>
        <a:prstGeom prst="rect">
          <a:avLst/>
        </a:prstGeom>
      </xdr:spPr>
    </xdr:pic>
    <xdr:clientData/>
  </xdr:twoCellAnchor>
  <xdr:twoCellAnchor editAs="oneCell">
    <xdr:from>
      <xdr:col>44</xdr:col>
      <xdr:colOff>0</xdr:colOff>
      <xdr:row>5</xdr:row>
      <xdr:rowOff>144992</xdr:rowOff>
    </xdr:from>
    <xdr:to>
      <xdr:col>45</xdr:col>
      <xdr:colOff>88898</xdr:colOff>
      <xdr:row>14</xdr:row>
      <xdr:rowOff>63500</xdr:rowOff>
    </xdr:to>
    <xdr:pic>
      <xdr:nvPicPr>
        <xdr:cNvPr id="18" name="Graphic 17">
          <a:extLst>
            <a:ext uri="{FF2B5EF4-FFF2-40B4-BE49-F238E27FC236}">
              <a16:creationId xmlns:a16="http://schemas.microsoft.com/office/drawing/2014/main" id="{6BDAEC40-2C8A-41AD-91A2-4F552DE0858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47129700" y="1097492"/>
          <a:ext cx="2844798" cy="1912408"/>
        </a:xfrm>
        <a:prstGeom prst="rect">
          <a:avLst/>
        </a:prstGeom>
      </xdr:spPr>
    </xdr:pic>
    <xdr:clientData/>
  </xdr:twoCellAnchor>
  <xdr:twoCellAnchor editAs="oneCell">
    <xdr:from>
      <xdr:col>0</xdr:col>
      <xdr:colOff>910686</xdr:colOff>
      <xdr:row>34</xdr:row>
      <xdr:rowOff>101600</xdr:rowOff>
    </xdr:from>
    <xdr:to>
      <xdr:col>2</xdr:col>
      <xdr:colOff>2429566</xdr:colOff>
      <xdr:row>36</xdr:row>
      <xdr:rowOff>22806</xdr:rowOff>
    </xdr:to>
    <xdr:pic>
      <xdr:nvPicPr>
        <xdr:cNvPr id="25" name="Picture 2">
          <a:extLst>
            <a:ext uri="{FF2B5EF4-FFF2-40B4-BE49-F238E27FC236}">
              <a16:creationId xmlns:a16="http://schemas.microsoft.com/office/drawing/2014/main" id="{76C69120-1C6A-4334-9E4E-A7ECBF3F25A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840836" y="8547100"/>
          <a:ext cx="4928830" cy="289506"/>
        </a:xfrm>
        <a:prstGeom prst="rect">
          <a:avLst/>
        </a:prstGeom>
      </xdr:spPr>
    </xdr:pic>
    <xdr:clientData/>
  </xdr:twoCellAnchor>
  <xdr:twoCellAnchor editAs="oneCell">
    <xdr:from>
      <xdr:col>1</xdr:col>
      <xdr:colOff>0</xdr:colOff>
      <xdr:row>44</xdr:row>
      <xdr:rowOff>107154</xdr:rowOff>
    </xdr:from>
    <xdr:to>
      <xdr:col>5</xdr:col>
      <xdr:colOff>265900</xdr:colOff>
      <xdr:row>46</xdr:row>
      <xdr:rowOff>25400</xdr:rowOff>
    </xdr:to>
    <xdr:pic>
      <xdr:nvPicPr>
        <xdr:cNvPr id="26" name="Picture 2">
          <a:extLst>
            <a:ext uri="{FF2B5EF4-FFF2-40B4-BE49-F238E27FC236}">
              <a16:creationId xmlns:a16="http://schemas.microsoft.com/office/drawing/2014/main" id="{6C9BBF88-4745-4523-9A72-B2C99B40079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838200" y="11327604"/>
          <a:ext cx="5352250" cy="286546"/>
        </a:xfrm>
        <a:prstGeom prst="rect">
          <a:avLst/>
        </a:prstGeom>
      </xdr:spPr>
    </xdr:pic>
    <xdr:clientData/>
  </xdr:twoCellAnchor>
  <xdr:twoCellAnchor editAs="oneCell">
    <xdr:from>
      <xdr:col>32</xdr:col>
      <xdr:colOff>0</xdr:colOff>
      <xdr:row>14</xdr:row>
      <xdr:rowOff>57597</xdr:rowOff>
    </xdr:from>
    <xdr:to>
      <xdr:col>37</xdr:col>
      <xdr:colOff>12700</xdr:colOff>
      <xdr:row>15</xdr:row>
      <xdr:rowOff>226491</xdr:rowOff>
    </xdr:to>
    <xdr:pic>
      <xdr:nvPicPr>
        <xdr:cNvPr id="27" name="Picture 28">
          <a:extLst>
            <a:ext uri="{FF2B5EF4-FFF2-40B4-BE49-F238E27FC236}">
              <a16:creationId xmlns:a16="http://schemas.microsoft.com/office/drawing/2014/main" id="{05AA7A5F-0149-4EB6-B2A6-ACE1253F32E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 uri="{96DAC541-7B7A-43D3-8B79-37D633B846F1}">
              <asvg:svgBlip xmlns:asvg="http://schemas.microsoft.com/office/drawing/2016/SVG/main" r:embed="rId39"/>
            </a:ext>
          </a:extLst>
        </a:blip>
        <a:stretch>
          <a:fillRect/>
        </a:stretch>
      </xdr:blipFill>
      <xdr:spPr>
        <a:xfrm>
          <a:off x="35496500" y="3003997"/>
          <a:ext cx="5702300" cy="373364"/>
        </a:xfrm>
        <a:prstGeom prst="rect">
          <a:avLst/>
        </a:prstGeom>
      </xdr:spPr>
    </xdr:pic>
    <xdr:clientData/>
  </xdr:twoCellAnchor>
  <xdr:twoCellAnchor editAs="oneCell">
    <xdr:from>
      <xdr:col>0</xdr:col>
      <xdr:colOff>910676</xdr:colOff>
      <xdr:row>24</xdr:row>
      <xdr:rowOff>104194</xdr:rowOff>
    </xdr:from>
    <xdr:to>
      <xdr:col>2</xdr:col>
      <xdr:colOff>2429577</xdr:colOff>
      <xdr:row>26</xdr:row>
      <xdr:rowOff>25400</xdr:rowOff>
    </xdr:to>
    <xdr:pic>
      <xdr:nvPicPr>
        <xdr:cNvPr id="28" name="Picture 2">
          <a:extLst>
            <a:ext uri="{FF2B5EF4-FFF2-40B4-BE49-F238E27FC236}">
              <a16:creationId xmlns:a16="http://schemas.microsoft.com/office/drawing/2014/main" id="{0560ACFA-012E-41CD-8C3E-4CF03C32B2E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840826" y="5774744"/>
          <a:ext cx="4928851" cy="289506"/>
        </a:xfrm>
        <a:prstGeom prst="rect">
          <a:avLst/>
        </a:prstGeom>
      </xdr:spPr>
    </xdr:pic>
    <xdr:clientData/>
  </xdr:twoCellAnchor>
  <xdr:twoCellAnchor editAs="oneCell">
    <xdr:from>
      <xdr:col>0</xdr:col>
      <xdr:colOff>910686</xdr:colOff>
      <xdr:row>34</xdr:row>
      <xdr:rowOff>101600</xdr:rowOff>
    </xdr:from>
    <xdr:to>
      <xdr:col>2</xdr:col>
      <xdr:colOff>2429566</xdr:colOff>
      <xdr:row>36</xdr:row>
      <xdr:rowOff>22806</xdr:rowOff>
    </xdr:to>
    <xdr:pic>
      <xdr:nvPicPr>
        <xdr:cNvPr id="29" name="Picture 2">
          <a:extLst>
            <a:ext uri="{FF2B5EF4-FFF2-40B4-BE49-F238E27FC236}">
              <a16:creationId xmlns:a16="http://schemas.microsoft.com/office/drawing/2014/main" id="{EB1C8F90-D7C8-4526-B0BE-23774C68F8C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840836" y="8547100"/>
          <a:ext cx="4928830" cy="289506"/>
        </a:xfrm>
        <a:prstGeom prst="rect">
          <a:avLst/>
        </a:prstGeom>
      </xdr:spPr>
    </xdr:pic>
    <xdr:clientData/>
  </xdr:twoCellAnchor>
  <xdr:twoCellAnchor editAs="oneCell">
    <xdr:from>
      <xdr:col>8</xdr:col>
      <xdr:colOff>0</xdr:colOff>
      <xdr:row>24</xdr:row>
      <xdr:rowOff>12700</xdr:rowOff>
    </xdr:from>
    <xdr:to>
      <xdr:col>13</xdr:col>
      <xdr:colOff>0</xdr:colOff>
      <xdr:row>26</xdr:row>
      <xdr:rowOff>4233</xdr:rowOff>
    </xdr:to>
    <xdr:pic>
      <xdr:nvPicPr>
        <xdr:cNvPr id="30" name="Picture 13">
          <a:extLst>
            <a:ext uri="{FF2B5EF4-FFF2-40B4-BE49-F238E27FC236}">
              <a16:creationId xmlns:a16="http://schemas.microsoft.com/office/drawing/2014/main" id="{F3B1FAF4-5DEE-49E5-91C3-657DE21906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07750" y="5683250"/>
          <a:ext cx="5213350" cy="359833"/>
        </a:xfrm>
        <a:prstGeom prst="rect">
          <a:avLst/>
        </a:prstGeom>
      </xdr:spPr>
    </xdr:pic>
    <xdr:clientData/>
  </xdr:twoCellAnchor>
  <xdr:twoCellAnchor editAs="oneCell">
    <xdr:from>
      <xdr:col>13</xdr:col>
      <xdr:colOff>126998</xdr:colOff>
      <xdr:row>24</xdr:row>
      <xdr:rowOff>12700</xdr:rowOff>
    </xdr:from>
    <xdr:to>
      <xdr:col>19</xdr:col>
      <xdr:colOff>0</xdr:colOff>
      <xdr:row>26</xdr:row>
      <xdr:rowOff>4233</xdr:rowOff>
    </xdr:to>
    <xdr:pic>
      <xdr:nvPicPr>
        <xdr:cNvPr id="31" name="Picture 16">
          <a:extLst>
            <a:ext uri="{FF2B5EF4-FFF2-40B4-BE49-F238E27FC236}">
              <a16:creationId xmlns:a16="http://schemas.microsoft.com/office/drawing/2014/main" id="{854ACA76-BFEA-4DEE-8C4B-457AAB4B9EB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8046698" y="5803900"/>
          <a:ext cx="5689602" cy="372533"/>
        </a:xfrm>
        <a:prstGeom prst="rect">
          <a:avLst/>
        </a:prstGeom>
      </xdr:spPr>
    </xdr:pic>
    <xdr:clientData/>
  </xdr:twoCellAnchor>
  <xdr:twoCellAnchor editAs="oneCell">
    <xdr:from>
      <xdr:col>20</xdr:col>
      <xdr:colOff>0</xdr:colOff>
      <xdr:row>24</xdr:row>
      <xdr:rowOff>16933</xdr:rowOff>
    </xdr:from>
    <xdr:to>
      <xdr:col>25</xdr:col>
      <xdr:colOff>0</xdr:colOff>
      <xdr:row>26</xdr:row>
      <xdr:rowOff>8466</xdr:rowOff>
    </xdr:to>
    <xdr:pic>
      <xdr:nvPicPr>
        <xdr:cNvPr id="32" name="Picture 20">
          <a:extLst>
            <a:ext uri="{FF2B5EF4-FFF2-40B4-BE49-F238E27FC236}">
              <a16:creationId xmlns:a16="http://schemas.microsoft.com/office/drawing/2014/main" id="{FBDE2194-4699-4EA0-9D73-0DDBC9B8B4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863050" y="5687483"/>
          <a:ext cx="5213350" cy="359833"/>
        </a:xfrm>
        <a:prstGeom prst="rect">
          <a:avLst/>
        </a:prstGeom>
      </xdr:spPr>
    </xdr:pic>
    <xdr:clientData/>
  </xdr:twoCellAnchor>
  <xdr:twoCellAnchor editAs="oneCell">
    <xdr:from>
      <xdr:col>26</xdr:col>
      <xdr:colOff>0</xdr:colOff>
      <xdr:row>24</xdr:row>
      <xdr:rowOff>16933</xdr:rowOff>
    </xdr:from>
    <xdr:to>
      <xdr:col>31</xdr:col>
      <xdr:colOff>0</xdr:colOff>
      <xdr:row>26</xdr:row>
      <xdr:rowOff>8466</xdr:rowOff>
    </xdr:to>
    <xdr:pic>
      <xdr:nvPicPr>
        <xdr:cNvPr id="33" name="Picture 22">
          <a:extLst>
            <a:ext uri="{FF2B5EF4-FFF2-40B4-BE49-F238E27FC236}">
              <a16:creationId xmlns:a16="http://schemas.microsoft.com/office/drawing/2014/main" id="{C436697A-0784-480F-AC80-467C6E917E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7190700" y="5687483"/>
          <a:ext cx="5213350" cy="359833"/>
        </a:xfrm>
        <a:prstGeom prst="rect">
          <a:avLst/>
        </a:prstGeom>
      </xdr:spPr>
    </xdr:pic>
    <xdr:clientData/>
  </xdr:twoCellAnchor>
  <xdr:twoCellAnchor editAs="oneCell">
    <xdr:from>
      <xdr:col>32</xdr:col>
      <xdr:colOff>2</xdr:colOff>
      <xdr:row>24</xdr:row>
      <xdr:rowOff>12700</xdr:rowOff>
    </xdr:from>
    <xdr:to>
      <xdr:col>37</xdr:col>
      <xdr:colOff>12700</xdr:colOff>
      <xdr:row>26</xdr:row>
      <xdr:rowOff>4699</xdr:rowOff>
    </xdr:to>
    <xdr:pic>
      <xdr:nvPicPr>
        <xdr:cNvPr id="34" name="Picture 23">
          <a:extLst>
            <a:ext uri="{FF2B5EF4-FFF2-40B4-BE49-F238E27FC236}">
              <a16:creationId xmlns:a16="http://schemas.microsoft.com/office/drawing/2014/main" id="{48C63A12-8991-4B8D-A42D-53D19F21765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35496502" y="5803900"/>
          <a:ext cx="5702298" cy="372999"/>
        </a:xfrm>
        <a:prstGeom prst="rect">
          <a:avLst/>
        </a:prstGeom>
      </xdr:spPr>
    </xdr:pic>
    <xdr:clientData/>
  </xdr:twoCellAnchor>
  <xdr:twoCellAnchor editAs="oneCell">
    <xdr:from>
      <xdr:col>38</xdr:col>
      <xdr:colOff>2</xdr:colOff>
      <xdr:row>24</xdr:row>
      <xdr:rowOff>12700</xdr:rowOff>
    </xdr:from>
    <xdr:to>
      <xdr:col>43</xdr:col>
      <xdr:colOff>0</xdr:colOff>
      <xdr:row>26</xdr:row>
      <xdr:rowOff>4233</xdr:rowOff>
    </xdr:to>
    <xdr:pic>
      <xdr:nvPicPr>
        <xdr:cNvPr id="35" name="Picture 23">
          <a:extLst>
            <a:ext uri="{FF2B5EF4-FFF2-40B4-BE49-F238E27FC236}">
              <a16:creationId xmlns:a16="http://schemas.microsoft.com/office/drawing/2014/main" id="{66787DDC-5878-44CE-A5C8-33AE6360313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 uri="{96DAC541-7B7A-43D3-8B79-37D633B846F1}">
              <asvg:svgBlip xmlns:asvg="http://schemas.microsoft.com/office/drawing/2016/SVG/main" r:embed="rId43"/>
            </a:ext>
          </a:extLst>
        </a:blip>
        <a:stretch>
          <a:fillRect/>
        </a:stretch>
      </xdr:blipFill>
      <xdr:spPr>
        <a:xfrm>
          <a:off x="37846002" y="5683250"/>
          <a:ext cx="5226048" cy="359833"/>
        </a:xfrm>
        <a:prstGeom prst="rect">
          <a:avLst/>
        </a:prstGeom>
      </xdr:spPr>
    </xdr:pic>
    <xdr:clientData/>
  </xdr:twoCellAnchor>
  <xdr:twoCellAnchor editAs="oneCell">
    <xdr:from>
      <xdr:col>44</xdr:col>
      <xdr:colOff>0</xdr:colOff>
      <xdr:row>24</xdr:row>
      <xdr:rowOff>12700</xdr:rowOff>
    </xdr:from>
    <xdr:to>
      <xdr:col>48</xdr:col>
      <xdr:colOff>0</xdr:colOff>
      <xdr:row>26</xdr:row>
      <xdr:rowOff>4233</xdr:rowOff>
    </xdr:to>
    <xdr:pic>
      <xdr:nvPicPr>
        <xdr:cNvPr id="36" name="Picture 23">
          <a:extLst>
            <a:ext uri="{FF2B5EF4-FFF2-40B4-BE49-F238E27FC236}">
              <a16:creationId xmlns:a16="http://schemas.microsoft.com/office/drawing/2014/main" id="{3DFFB4C5-D209-4004-BBE0-2F172702BAB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47129700" y="5803900"/>
          <a:ext cx="6216650" cy="372533"/>
        </a:xfrm>
        <a:prstGeom prst="rect">
          <a:avLst/>
        </a:prstGeom>
      </xdr:spPr>
    </xdr:pic>
    <xdr:clientData/>
  </xdr:twoCellAnchor>
  <xdr:twoCellAnchor editAs="oneCell">
    <xdr:from>
      <xdr:col>37</xdr:col>
      <xdr:colOff>114300</xdr:colOff>
      <xdr:row>14</xdr:row>
      <xdr:rowOff>57597</xdr:rowOff>
    </xdr:from>
    <xdr:to>
      <xdr:col>43</xdr:col>
      <xdr:colOff>12700</xdr:colOff>
      <xdr:row>15</xdr:row>
      <xdr:rowOff>226491</xdr:rowOff>
    </xdr:to>
    <xdr:pic>
      <xdr:nvPicPr>
        <xdr:cNvPr id="43" name="Picture 28">
          <a:extLst>
            <a:ext uri="{FF2B5EF4-FFF2-40B4-BE49-F238E27FC236}">
              <a16:creationId xmlns:a16="http://schemas.microsoft.com/office/drawing/2014/main" id="{12EC8F27-722B-C446-882D-D776885125E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 uri="{96DAC541-7B7A-43D3-8B79-37D633B846F1}">
              <asvg:svgBlip xmlns:asvg="http://schemas.microsoft.com/office/drawing/2016/SVG/main" r:embed="rId47"/>
            </a:ext>
          </a:extLst>
        </a:blip>
        <a:stretch>
          <a:fillRect/>
        </a:stretch>
      </xdr:blipFill>
      <xdr:spPr>
        <a:xfrm>
          <a:off x="41300400" y="3003997"/>
          <a:ext cx="5715000" cy="367014"/>
        </a:xfrm>
        <a:prstGeom prst="rect">
          <a:avLst/>
        </a:prstGeom>
      </xdr:spPr>
    </xdr:pic>
    <xdr:clientData/>
  </xdr:twoCellAnchor>
  <xdr:twoCellAnchor editAs="oneCell">
    <xdr:from>
      <xdr:col>44</xdr:col>
      <xdr:colOff>0</xdr:colOff>
      <xdr:row>14</xdr:row>
      <xdr:rowOff>57886</xdr:rowOff>
    </xdr:from>
    <xdr:to>
      <xdr:col>48</xdr:col>
      <xdr:colOff>12700</xdr:colOff>
      <xdr:row>15</xdr:row>
      <xdr:rowOff>226202</xdr:rowOff>
    </xdr:to>
    <xdr:pic>
      <xdr:nvPicPr>
        <xdr:cNvPr id="44" name="Picture 28">
          <a:extLst>
            <a:ext uri="{FF2B5EF4-FFF2-40B4-BE49-F238E27FC236}">
              <a16:creationId xmlns:a16="http://schemas.microsoft.com/office/drawing/2014/main" id="{49858399-22A6-F745-AAA2-D2AFFA0C14B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 uri="{96DAC541-7B7A-43D3-8B79-37D633B846F1}">
              <asvg:svgBlip xmlns:asvg="http://schemas.microsoft.com/office/drawing/2016/SVG/main" r:embed="rId49"/>
            </a:ext>
          </a:extLst>
        </a:blip>
        <a:stretch>
          <a:fillRect/>
        </a:stretch>
      </xdr:blipFill>
      <xdr:spPr>
        <a:xfrm>
          <a:off x="47129700" y="3004286"/>
          <a:ext cx="6235700" cy="372786"/>
        </a:xfrm>
        <a:prstGeom prst="rect">
          <a:avLst/>
        </a:prstGeom>
      </xdr:spPr>
    </xdr:pic>
    <xdr:clientData/>
  </xdr:twoCellAnchor>
  <xdr:twoCellAnchor editAs="oneCell">
    <xdr:from>
      <xdr:col>30</xdr:col>
      <xdr:colOff>12700</xdr:colOff>
      <xdr:row>3</xdr:row>
      <xdr:rowOff>112394</xdr:rowOff>
    </xdr:from>
    <xdr:to>
      <xdr:col>42</xdr:col>
      <xdr:colOff>692866</xdr:colOff>
      <xdr:row>16</xdr:row>
      <xdr:rowOff>76199</xdr:rowOff>
    </xdr:to>
    <xdr:pic>
      <xdr:nvPicPr>
        <xdr:cNvPr id="47" name="Graphic 46">
          <a:extLst>
            <a:ext uri="{FF2B5EF4-FFF2-40B4-BE49-F238E27FC236}">
              <a16:creationId xmlns:a16="http://schemas.microsoft.com/office/drawing/2014/main" id="{1B911B13-351F-7043-B704-FF288C24A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518600" y="683894"/>
          <a:ext cx="12313366" cy="2770505"/>
        </a:xfrm>
        <a:prstGeom prst="rect">
          <a:avLst/>
        </a:prstGeom>
      </xdr:spPr>
    </xdr:pic>
    <xdr:clientData/>
  </xdr:twoCellAnchor>
  <xdr:twoCellAnchor editAs="oneCell">
    <xdr:from>
      <xdr:col>8</xdr:col>
      <xdr:colOff>0</xdr:colOff>
      <xdr:row>34</xdr:row>
      <xdr:rowOff>0</xdr:rowOff>
    </xdr:from>
    <xdr:to>
      <xdr:col>13</xdr:col>
      <xdr:colOff>0</xdr:colOff>
      <xdr:row>35</xdr:row>
      <xdr:rowOff>175683</xdr:rowOff>
    </xdr:to>
    <xdr:pic>
      <xdr:nvPicPr>
        <xdr:cNvPr id="46" name="Picture 13">
          <a:extLst>
            <a:ext uri="{FF2B5EF4-FFF2-40B4-BE49-F238E27FC236}">
              <a16:creationId xmlns:a16="http://schemas.microsoft.com/office/drawing/2014/main" id="{6FECEC42-0C95-43B5-A4AC-A807820BD7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07750" y="8445500"/>
          <a:ext cx="5213350" cy="359833"/>
        </a:xfrm>
        <a:prstGeom prst="rect">
          <a:avLst/>
        </a:prstGeom>
      </xdr:spPr>
    </xdr:pic>
    <xdr:clientData/>
  </xdr:twoCellAnchor>
  <xdr:twoCellAnchor editAs="oneCell">
    <xdr:from>
      <xdr:col>13</xdr:col>
      <xdr:colOff>114298</xdr:colOff>
      <xdr:row>34</xdr:row>
      <xdr:rowOff>0</xdr:rowOff>
    </xdr:from>
    <xdr:to>
      <xdr:col>19</xdr:col>
      <xdr:colOff>0</xdr:colOff>
      <xdr:row>35</xdr:row>
      <xdr:rowOff>175683</xdr:rowOff>
    </xdr:to>
    <xdr:pic>
      <xdr:nvPicPr>
        <xdr:cNvPr id="48" name="Picture 16">
          <a:extLst>
            <a:ext uri="{FF2B5EF4-FFF2-40B4-BE49-F238E27FC236}">
              <a16:creationId xmlns:a16="http://schemas.microsoft.com/office/drawing/2014/main" id="{E30B8F23-5C7F-4441-A849-4003611CA17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6535398" y="8445500"/>
          <a:ext cx="5213352" cy="359833"/>
        </a:xfrm>
        <a:prstGeom prst="rect">
          <a:avLst/>
        </a:prstGeom>
      </xdr:spPr>
    </xdr:pic>
    <xdr:clientData/>
  </xdr:twoCellAnchor>
  <xdr:twoCellAnchor editAs="oneCell">
    <xdr:from>
      <xdr:col>20</xdr:col>
      <xdr:colOff>0</xdr:colOff>
      <xdr:row>34</xdr:row>
      <xdr:rowOff>4233</xdr:rowOff>
    </xdr:from>
    <xdr:to>
      <xdr:col>25</xdr:col>
      <xdr:colOff>0</xdr:colOff>
      <xdr:row>35</xdr:row>
      <xdr:rowOff>179916</xdr:rowOff>
    </xdr:to>
    <xdr:pic>
      <xdr:nvPicPr>
        <xdr:cNvPr id="49" name="Picture 20">
          <a:extLst>
            <a:ext uri="{FF2B5EF4-FFF2-40B4-BE49-F238E27FC236}">
              <a16:creationId xmlns:a16="http://schemas.microsoft.com/office/drawing/2014/main" id="{FA03D9F9-5AE5-423B-B0EE-516A473508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863050" y="8449733"/>
          <a:ext cx="5213350" cy="359833"/>
        </a:xfrm>
        <a:prstGeom prst="rect">
          <a:avLst/>
        </a:prstGeom>
      </xdr:spPr>
    </xdr:pic>
    <xdr:clientData/>
  </xdr:twoCellAnchor>
  <xdr:twoCellAnchor editAs="oneCell">
    <xdr:from>
      <xdr:col>26</xdr:col>
      <xdr:colOff>0</xdr:colOff>
      <xdr:row>34</xdr:row>
      <xdr:rowOff>4233</xdr:rowOff>
    </xdr:from>
    <xdr:to>
      <xdr:col>31</xdr:col>
      <xdr:colOff>0</xdr:colOff>
      <xdr:row>35</xdr:row>
      <xdr:rowOff>179916</xdr:rowOff>
    </xdr:to>
    <xdr:pic>
      <xdr:nvPicPr>
        <xdr:cNvPr id="50" name="Picture 22">
          <a:extLst>
            <a:ext uri="{FF2B5EF4-FFF2-40B4-BE49-F238E27FC236}">
              <a16:creationId xmlns:a16="http://schemas.microsoft.com/office/drawing/2014/main" id="{BC3A6261-BB72-4196-92E7-E70CFECEBB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7190700" y="8449733"/>
          <a:ext cx="5213350" cy="359833"/>
        </a:xfrm>
        <a:prstGeom prst="rect">
          <a:avLst/>
        </a:prstGeom>
      </xdr:spPr>
    </xdr:pic>
    <xdr:clientData/>
  </xdr:twoCellAnchor>
  <xdr:twoCellAnchor editAs="oneCell">
    <xdr:from>
      <xdr:col>32</xdr:col>
      <xdr:colOff>2</xdr:colOff>
      <xdr:row>34</xdr:row>
      <xdr:rowOff>0</xdr:rowOff>
    </xdr:from>
    <xdr:to>
      <xdr:col>37</xdr:col>
      <xdr:colOff>12700</xdr:colOff>
      <xdr:row>35</xdr:row>
      <xdr:rowOff>176149</xdr:rowOff>
    </xdr:to>
    <xdr:pic>
      <xdr:nvPicPr>
        <xdr:cNvPr id="51" name="Picture 23">
          <a:extLst>
            <a:ext uri="{FF2B5EF4-FFF2-40B4-BE49-F238E27FC236}">
              <a16:creationId xmlns:a16="http://schemas.microsoft.com/office/drawing/2014/main" id="{4A560F99-A010-4A40-BDDD-0C64BCB9F03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32518352" y="8445500"/>
          <a:ext cx="5226048" cy="360299"/>
        </a:xfrm>
        <a:prstGeom prst="rect">
          <a:avLst/>
        </a:prstGeom>
      </xdr:spPr>
    </xdr:pic>
    <xdr:clientData/>
  </xdr:twoCellAnchor>
  <xdr:twoCellAnchor editAs="oneCell">
    <xdr:from>
      <xdr:col>38</xdr:col>
      <xdr:colOff>2</xdr:colOff>
      <xdr:row>34</xdr:row>
      <xdr:rowOff>0</xdr:rowOff>
    </xdr:from>
    <xdr:to>
      <xdr:col>43</xdr:col>
      <xdr:colOff>0</xdr:colOff>
      <xdr:row>35</xdr:row>
      <xdr:rowOff>175683</xdr:rowOff>
    </xdr:to>
    <xdr:pic>
      <xdr:nvPicPr>
        <xdr:cNvPr id="52" name="Picture 23">
          <a:extLst>
            <a:ext uri="{FF2B5EF4-FFF2-40B4-BE49-F238E27FC236}">
              <a16:creationId xmlns:a16="http://schemas.microsoft.com/office/drawing/2014/main" id="{B1B030FA-F892-47D5-A2ED-C09B2B84AEB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 uri="{96DAC541-7B7A-43D3-8B79-37D633B846F1}">
              <asvg:svgBlip xmlns:asvg="http://schemas.microsoft.com/office/drawing/2016/SVG/main" r:embed="rId43"/>
            </a:ext>
          </a:extLst>
        </a:blip>
        <a:stretch>
          <a:fillRect/>
        </a:stretch>
      </xdr:blipFill>
      <xdr:spPr>
        <a:xfrm>
          <a:off x="37846002" y="8445500"/>
          <a:ext cx="5213348" cy="359833"/>
        </a:xfrm>
        <a:prstGeom prst="rect">
          <a:avLst/>
        </a:prstGeom>
      </xdr:spPr>
    </xdr:pic>
    <xdr:clientData/>
  </xdr:twoCellAnchor>
  <xdr:twoCellAnchor editAs="oneCell">
    <xdr:from>
      <xdr:col>44</xdr:col>
      <xdr:colOff>0</xdr:colOff>
      <xdr:row>34</xdr:row>
      <xdr:rowOff>0</xdr:rowOff>
    </xdr:from>
    <xdr:to>
      <xdr:col>48</xdr:col>
      <xdr:colOff>0</xdr:colOff>
      <xdr:row>35</xdr:row>
      <xdr:rowOff>175683</xdr:rowOff>
    </xdr:to>
    <xdr:pic>
      <xdr:nvPicPr>
        <xdr:cNvPr id="53" name="Picture 23">
          <a:extLst>
            <a:ext uri="{FF2B5EF4-FFF2-40B4-BE49-F238E27FC236}">
              <a16:creationId xmlns:a16="http://schemas.microsoft.com/office/drawing/2014/main" id="{14A6B585-919F-4D71-B3AC-C8D37B9B911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43173650" y="8445500"/>
          <a:ext cx="5702300" cy="3598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Abs" displayName="Abs" ref="B59:C65" totalsRowShown="0" headerRowDxfId="237" dataDxfId="236">
  <autoFilter ref="B59:C65" xr:uid="{00000000-0009-0000-0100-000004000000}"/>
  <sortState ref="B60:C65">
    <sortCondition ref="B59:B65"/>
  </sortState>
  <tableColumns count="2">
    <tableColumn id="1" xr3:uid="{00000000-0010-0000-0000-000001000000}" name="Exercise" dataDxfId="235" dataCellStyle="Hyperlink"/>
    <tableColumn id="2" xr3:uid="{00000000-0010-0000-0000-000002000000}" name="Link" dataDxfId="23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9000000}" name="Vertical_Pull" displayName="Vertical_Pull" ref="B108:C116" totalsRowShown="0" headerRowDxfId="187" dataDxfId="185" headerRowBorderDxfId="186" tableBorderDxfId="184" dataCellStyle="Hyperlink">
  <autoFilter ref="B108:C116" xr:uid="{00000000-0009-0000-0100-00001A000000}"/>
  <tableColumns count="2">
    <tableColumn id="1" xr3:uid="{00000000-0010-0000-0900-000001000000}" name="Exercise" dataDxfId="183" dataCellStyle="Hyperlink"/>
    <tableColumn id="2" xr3:uid="{00000000-0010-0000-0900-000002000000}" name="Link" dataDxfId="182" dataCellStyle="Hyperlink"/>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A000000}" name="Horizontal_Pull" displayName="Horizontal_Pull" ref="B100:C106" totalsRowShown="0" headerRowDxfId="181" dataDxfId="179" headerRowBorderDxfId="180" tableBorderDxfId="178">
  <autoFilter ref="B100:C106" xr:uid="{00000000-0009-0000-0100-00001B000000}"/>
  <tableColumns count="2">
    <tableColumn id="1" xr3:uid="{00000000-0010-0000-0A00-000001000000}" name="Exercise" dataDxfId="177" dataCellStyle="Hyperlink"/>
    <tableColumn id="2" xr3:uid="{00000000-0010-0000-0A00-000002000000}" name="Link" dataDxfId="17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B000000}" name="Vertical_Triceps" displayName="Vertical_Triceps" ref="B93:C98" totalsRowShown="0" headerRowDxfId="175" dataDxfId="173" headerRowBorderDxfId="174" tableBorderDxfId="172">
  <autoFilter ref="B93:C98" xr:uid="{00000000-0009-0000-0100-00001C000000}"/>
  <sortState ref="B94:C98">
    <sortCondition ref="B93:B98"/>
  </sortState>
  <tableColumns count="2">
    <tableColumn id="1" xr3:uid="{00000000-0010-0000-0B00-000001000000}" name="Exercise" dataDxfId="171" dataCellStyle="Hyperlink"/>
    <tableColumn id="2" xr3:uid="{00000000-0010-0000-0B00-000002000000}" name="Link" dataDxfId="17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C000000}" name="Horizontal_Triceps" displayName="Horizontal_Triceps" ref="B86:C91" totalsRowShown="0" headerRowDxfId="169" dataDxfId="167" headerRowBorderDxfId="168" tableBorderDxfId="166">
  <autoFilter ref="B86:C91" xr:uid="{00000000-0009-0000-0100-00001D000000}"/>
  <tableColumns count="2">
    <tableColumn id="1" xr3:uid="{00000000-0010-0000-0C00-000001000000}" name="Exercise" dataDxfId="165" dataCellStyle="Hyperlink"/>
    <tableColumn id="2" xr3:uid="{00000000-0010-0000-0C00-000002000000}" name="Link" dataDxfId="16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D000000}" name="Biceps" displayName="Biceps" ref="B74:C84" totalsRowShown="0" headerRowDxfId="163" dataDxfId="161" headerRowBorderDxfId="162" tableBorderDxfId="160">
  <autoFilter ref="B74:C84" xr:uid="{00000000-0009-0000-0100-00001E000000}"/>
  <sortState ref="B75:C84">
    <sortCondition ref="B74:B84"/>
  </sortState>
  <tableColumns count="2">
    <tableColumn id="1" xr3:uid="{00000000-0010-0000-0D00-000001000000}" name="Exercise" dataDxfId="159" dataCellStyle="Hyperlink"/>
    <tableColumn id="2" xr3:uid="{00000000-0010-0000-0D00-000002000000}" name="Link" dataDxfId="15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Calves" displayName="Calves" ref="B68:C72" totalsRowShown="0" headerRowDxfId="157" dataDxfId="155" headerRowBorderDxfId="156" tableBorderDxfId="154">
  <autoFilter ref="B68:C72" xr:uid="{00000000-0009-0000-0100-00001F000000}"/>
  <sortState ref="B69:C72">
    <sortCondition ref="B68:B72"/>
  </sortState>
  <tableColumns count="2">
    <tableColumn id="1" xr3:uid="{00000000-0010-0000-0E00-000001000000}" name="Exercise" dataDxfId="153" dataCellStyle="Hyperlink"/>
    <tableColumn id="2" xr3:uid="{00000000-0010-0000-0E00-000002000000}" name="Link" dataDxfId="15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F000000}" name="Links4933" displayName="Links4933" ref="B250:E379" totalsRowShown="0">
  <autoFilter ref="B250:E379" xr:uid="{00000000-0009-0000-0100-000020000000}"/>
  <sortState ref="B251:E343">
    <sortCondition ref="B250:B343"/>
  </sortState>
  <tableColumns count="4">
    <tableColumn id="1" xr3:uid="{00000000-0010-0000-0F00-000001000000}" name="Exercise" dataDxfId="151"/>
    <tableColumn id="2" xr3:uid="{00000000-0010-0000-0F00-000002000000}" name="Link" dataDxfId="150"/>
    <tableColumn id="3" xr3:uid="{00000000-0010-0000-0F00-000003000000}" name="Category"/>
    <tableColumn id="4" xr3:uid="{00000000-0010-0000-0F00-000004000000}" name="Column1" dataDxfId="149">
      <calculatedColumnFormula>HYPERLINK(Links4933[[#This Row],[Link]])</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0000000}" name="Side_Delts" displayName="Side_Delts" ref="B183:C188" totalsRowShown="0" headerRowDxfId="148" dataDxfId="146" headerRowBorderDxfId="147" tableBorderDxfId="145">
  <autoFilter ref="B183:C188" xr:uid="{00000000-0009-0000-0100-000001000000}"/>
  <tableColumns count="2">
    <tableColumn id="1" xr3:uid="{00000000-0010-0000-1000-000001000000}" name="Exercise" dataDxfId="144" dataCellStyle="Hyperlink"/>
    <tableColumn id="2" xr3:uid="{00000000-0010-0000-1000-000002000000}" name="Link" dataDxfId="14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1000000}" name="Incline_Push" displayName="Incline_Push" ref="B190:C196" totalsRowShown="0" headerRowDxfId="142" dataDxfId="140" headerRowBorderDxfId="141" tableBorderDxfId="139">
  <autoFilter ref="B190:C196" xr:uid="{00000000-0009-0000-0100-000002000000}"/>
  <tableColumns count="2">
    <tableColumn id="1" xr3:uid="{00000000-0010-0000-1100-000001000000}" name="Exercise" dataDxfId="138" dataCellStyle="Hyperlink"/>
    <tableColumn id="2" xr3:uid="{00000000-0010-0000-1100-000002000000}" name="Link" dataDxfId="13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2000000}" name="Glutes" displayName="Glutes" ref="B198:C206" totalsRowShown="0" headerRowDxfId="136" dataDxfId="134" headerRowBorderDxfId="135" tableBorderDxfId="133">
  <autoFilter ref="B198:C206" xr:uid="{00000000-0009-0000-0100-000003000000}"/>
  <tableColumns count="2">
    <tableColumn id="1" xr3:uid="{00000000-0010-0000-1200-000001000000}" name="Exercise" dataDxfId="132" dataCellStyle="Hyperlink"/>
    <tableColumn id="2" xr3:uid="{00000000-0010-0000-1200-000002000000}" name="Link" dataDxfId="13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Rear_Medial_Delts" displayName="Rear_Medial_Delts" ref="B174:C181" totalsRowShown="0" headerRowDxfId="233" dataDxfId="231" headerRowBorderDxfId="232" tableBorderDxfId="230">
  <autoFilter ref="B174:C181" xr:uid="{00000000-0009-0000-0100-000005000000}"/>
  <tableColumns count="2">
    <tableColumn id="1" xr3:uid="{00000000-0010-0000-0100-000001000000}" name="Exercise" dataDxfId="229" dataCellStyle="Hyperlink"/>
    <tableColumn id="2" xr3:uid="{00000000-0010-0000-0100-000002000000}" name="Link" dataDxfId="228"/>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3000000}" name="Hamstrings_Hip_Hinge" displayName="Hamstrings_Hip_Hinge" ref="B208:C212" totalsRowShown="0" headerRowDxfId="130" dataDxfId="128" headerRowBorderDxfId="129" tableBorderDxfId="127">
  <autoFilter ref="B208:C212" xr:uid="{00000000-0009-0000-0100-000008000000}"/>
  <tableColumns count="2">
    <tableColumn id="1" xr3:uid="{00000000-0010-0000-1300-000001000000}" name="Exercise" dataDxfId="126" dataCellStyle="Hyperlink"/>
    <tableColumn id="2" xr3:uid="{00000000-0010-0000-1300-000002000000}" name="Link" dataDxfId="125"/>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4000000}" name="Triceps" displayName="Triceps" ref="B214:C227" totalsRowShown="0" headerRowDxfId="124" dataDxfId="122" headerRowBorderDxfId="123" tableBorderDxfId="121">
  <autoFilter ref="B214:C227" xr:uid="{00000000-0009-0000-0100-000009000000}"/>
  <tableColumns count="2">
    <tableColumn id="1" xr3:uid="{00000000-0010-0000-1400-000001000000}" name="Exercise" dataDxfId="120" dataCellStyle="Hyperlink"/>
    <tableColumn id="2" xr3:uid="{00000000-0010-0000-1400-000002000000}" name="Link" dataDxfId="1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5000000}" name="Abs_60" displayName="Abs_60" ref="B59:C65" totalsRowShown="0" headerRowDxfId="118" dataDxfId="117">
  <autoFilter ref="B59:C65" xr:uid="{00000000-0009-0000-0100-00003B000000}"/>
  <sortState ref="B60:C65">
    <sortCondition ref="B59:B65"/>
  </sortState>
  <tableColumns count="2">
    <tableColumn id="1" xr3:uid="{00000000-0010-0000-1500-000001000000}" name="Exercise" dataDxfId="116" dataCellStyle="Hyperlink"/>
    <tableColumn id="2" xr3:uid="{00000000-0010-0000-1500-000002000000}" name="Link" dataDxfId="115"/>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6000000}" name="Rear_Medial_Delts61" displayName="Rear_Medial_Delts61" ref="B174:C181" totalsRowShown="0" headerRowDxfId="114" dataDxfId="112" headerRowBorderDxfId="113" tableBorderDxfId="111">
  <autoFilter ref="B174:C181" xr:uid="{00000000-0009-0000-0100-00003C000000}"/>
  <tableColumns count="2">
    <tableColumn id="1" xr3:uid="{00000000-0010-0000-1600-000001000000}" name="Exercise" dataDxfId="110" dataCellStyle="Hyperlink"/>
    <tableColumn id="2" xr3:uid="{00000000-0010-0000-1600-000002000000}" name="Link" dataDxfId="10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7000000}" name="Table_Name36762" displayName="Table_Name36762" ref="B229:E248" totalsRowShown="0">
  <autoFilter ref="B229:E248" xr:uid="{00000000-0009-0000-0100-00003D000000}"/>
  <sortState ref="B230:E243">
    <sortCondition ref="C229:C243"/>
  </sortState>
  <tableColumns count="4">
    <tableColumn id="1" xr3:uid="{00000000-0010-0000-1700-000001000000}" name="Category" dataDxfId="108"/>
    <tableColumn id="2" xr3:uid="{00000000-0010-0000-1700-000002000000}" name="Table name" dataDxfId="107"/>
    <tableColumn id="3" xr3:uid="{00000000-0010-0000-1700-000003000000}" name="Name List" dataDxfId="106"/>
    <tableColumn id="4" xr3:uid="{00000000-0010-0000-1700-000004000000}" name="Link List" dataDxfId="105">
      <calculatedColumnFormula>CONCATENATE(Table_Name36762[[#This Row],[Table name]],"[Link]")</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8000000}" name="Vertical_Push63" displayName="Vertical_Push63" ref="B163:C172" totalsRowShown="0" headerRowDxfId="104" dataDxfId="102" headerRowBorderDxfId="103" tableBorderDxfId="101">
  <autoFilter ref="B163:C172" xr:uid="{00000000-0009-0000-0100-00003E000000}"/>
  <tableColumns count="2">
    <tableColumn id="1" xr3:uid="{00000000-0010-0000-1800-000001000000}" name="Exercise" dataDxfId="100" dataCellStyle="Hyperlink"/>
    <tableColumn id="2" xr3:uid="{00000000-0010-0000-1800-000002000000}" name="Link" dataDxfId="99"/>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9000000}" name="Horizontal_Push64" displayName="Horizontal_Push64" ref="B153:C161" totalsRowShown="0" headerRowDxfId="98" dataDxfId="96" headerRowBorderDxfId="97" tableBorderDxfId="95">
  <autoFilter ref="B153:C161" xr:uid="{00000000-0009-0000-0100-00003F000000}"/>
  <tableColumns count="2">
    <tableColumn id="1" xr3:uid="{00000000-0010-0000-1900-000001000000}" name="Exercise" dataDxfId="94" dataCellStyle="Hyperlink"/>
    <tableColumn id="2" xr3:uid="{00000000-0010-0000-1900-000002000000}" name="Link" dataDxfId="93"/>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A000000}" name="Chest_Isolation65" displayName="Chest_Isolation65" ref="B147:C151" totalsRowShown="0" headerRowDxfId="92" dataDxfId="90" headerRowBorderDxfId="91" tableBorderDxfId="89">
  <autoFilter ref="B147:C151" xr:uid="{00000000-0009-0000-0100-000040000000}"/>
  <tableColumns count="2">
    <tableColumn id="1" xr3:uid="{00000000-0010-0000-1A00-000001000000}" name="Exercise" dataDxfId="88" dataCellStyle="Hyperlink"/>
    <tableColumn id="2" xr3:uid="{00000000-0010-0000-1A00-000002000000}" name="Link" dataDxfId="87"/>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B000000}" name="Hamstrings66" displayName="Hamstrings66" ref="B138:C145" totalsRowShown="0" headerRowDxfId="86" dataDxfId="84" headerRowBorderDxfId="85" tableBorderDxfId="83">
  <autoFilter ref="B138:C145" xr:uid="{00000000-0009-0000-0100-000041000000}"/>
  <sortState ref="B139:C145">
    <sortCondition ref="B138:B145"/>
  </sortState>
  <tableColumns count="2">
    <tableColumn id="1" xr3:uid="{00000000-0010-0000-1B00-000001000000}" name="Exercise" dataDxfId="82" dataCellStyle="Hyperlink"/>
    <tableColumn id="2" xr3:uid="{00000000-0010-0000-1B00-000002000000}" name="Link" dataDxfId="81"/>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C000000}" name="Deadlifts_GluteBridges67" displayName="Deadlifts_GluteBridges67" ref="B128:C134" totalsRowShown="0" headerRowDxfId="80" dataDxfId="78" headerRowBorderDxfId="79" tableBorderDxfId="77">
  <autoFilter ref="B128:C134" xr:uid="{00000000-0009-0000-0100-000042000000}"/>
  <sortState ref="B129:C134">
    <sortCondition ref="B128:B134"/>
  </sortState>
  <tableColumns count="2">
    <tableColumn id="1" xr3:uid="{00000000-0010-0000-1C00-000001000000}" name="Exercise" dataDxfId="76" dataCellStyle="Hyperlink"/>
    <tableColumn id="2" xr3:uid="{00000000-0010-0000-1C00-000002000000}" name="Link" dataDxfId="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_Name367" displayName="Table_Name367" ref="B229:E248" totalsRowShown="0">
  <autoFilter ref="B229:E248" xr:uid="{00000000-0009-0000-0100-000006000000}"/>
  <sortState ref="B230:E243">
    <sortCondition ref="C229:C243"/>
  </sortState>
  <tableColumns count="4">
    <tableColumn id="1" xr3:uid="{00000000-0010-0000-0200-000001000000}" name="Category" dataDxfId="227"/>
    <tableColumn id="2" xr3:uid="{00000000-0010-0000-0200-000002000000}" name="Table name" dataDxfId="226"/>
    <tableColumn id="3" xr3:uid="{00000000-0010-0000-0200-000003000000}" name="Name List" dataDxfId="225"/>
    <tableColumn id="4" xr3:uid="{00000000-0010-0000-0200-000004000000}" name="Link List" dataDxfId="224">
      <calculatedColumnFormula>CONCATENATE(Table_Name367[[#This Row],[Table name]],"[Link]")</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D000000}" name="Quads68" displayName="Quads68" ref="B118:C126" totalsRowShown="0" headerRowDxfId="74" dataDxfId="72" headerRowBorderDxfId="73" tableBorderDxfId="71">
  <autoFilter ref="B118:C126" xr:uid="{00000000-0009-0000-0100-000043000000}"/>
  <sortState ref="B119:C126">
    <sortCondition ref="B118:B126"/>
  </sortState>
  <tableColumns count="2">
    <tableColumn id="1" xr3:uid="{00000000-0010-0000-1D00-000001000000}" name="Exercise" dataDxfId="70" dataCellStyle="Hyperlink"/>
    <tableColumn id="2" xr3:uid="{00000000-0010-0000-1D00-000002000000}" name="Link" dataDxfId="69"/>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E000000}" name="Vertical_Pull69" displayName="Vertical_Pull69" ref="B108:C116" totalsRowShown="0" headerRowDxfId="68" dataDxfId="66" headerRowBorderDxfId="67" tableBorderDxfId="65" dataCellStyle="Hyperlink">
  <autoFilter ref="B108:C116" xr:uid="{00000000-0009-0000-0100-000044000000}"/>
  <tableColumns count="2">
    <tableColumn id="1" xr3:uid="{00000000-0010-0000-1E00-000001000000}" name="Exercise" dataDxfId="64" dataCellStyle="Hyperlink"/>
    <tableColumn id="2" xr3:uid="{00000000-0010-0000-1E00-000002000000}" name="Link" dataDxfId="63" dataCellStyle="Hyperlink"/>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F000000}" name="Horizontal_Pull70" displayName="Horizontal_Pull70" ref="B100:C106" totalsRowShown="0" headerRowDxfId="62" dataDxfId="60" headerRowBorderDxfId="61" tableBorderDxfId="59">
  <autoFilter ref="B100:C106" xr:uid="{00000000-0009-0000-0100-000045000000}"/>
  <tableColumns count="2">
    <tableColumn id="1" xr3:uid="{00000000-0010-0000-1F00-000001000000}" name="Exercise" dataDxfId="58" dataCellStyle="Hyperlink"/>
    <tableColumn id="2" xr3:uid="{00000000-0010-0000-1F00-000002000000}" name="Link" dataDxfId="57"/>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0000000}" name="Vertical_Triceps71" displayName="Vertical_Triceps71" ref="B93:C98" totalsRowShown="0" headerRowDxfId="56" dataDxfId="54" headerRowBorderDxfId="55" tableBorderDxfId="53">
  <autoFilter ref="B93:C98" xr:uid="{00000000-0009-0000-0100-000046000000}"/>
  <sortState ref="B94:C98">
    <sortCondition ref="B93:B98"/>
  </sortState>
  <tableColumns count="2">
    <tableColumn id="1" xr3:uid="{00000000-0010-0000-2000-000001000000}" name="Exercise" dataDxfId="52" dataCellStyle="Hyperlink"/>
    <tableColumn id="2" xr3:uid="{00000000-0010-0000-2000-000002000000}" name="Link" dataDxfId="51"/>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1000000}" name="Horizontal_Triceps72" displayName="Horizontal_Triceps72" ref="B86:C91" totalsRowShown="0" headerRowDxfId="50" dataDxfId="48" headerRowBorderDxfId="49" tableBorderDxfId="47">
  <autoFilter ref="B86:C91" xr:uid="{00000000-0009-0000-0100-000047000000}"/>
  <tableColumns count="2">
    <tableColumn id="1" xr3:uid="{00000000-0010-0000-2100-000001000000}" name="Exercise" dataDxfId="46" dataCellStyle="Hyperlink"/>
    <tableColumn id="2" xr3:uid="{00000000-0010-0000-2100-000002000000}" name="Link" dataDxfId="4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Biceps73" displayName="Biceps73" ref="B74:C84" totalsRowShown="0" headerRowDxfId="44" dataDxfId="42" headerRowBorderDxfId="43" tableBorderDxfId="41">
  <autoFilter ref="B74:C84" xr:uid="{00000000-0009-0000-0100-000048000000}"/>
  <sortState ref="B75:C84">
    <sortCondition ref="B74:B84"/>
  </sortState>
  <tableColumns count="2">
    <tableColumn id="1" xr3:uid="{00000000-0010-0000-2200-000001000000}" name="Exercise" dataDxfId="40" dataCellStyle="Hyperlink"/>
    <tableColumn id="2" xr3:uid="{00000000-0010-0000-2200-000002000000}" name="Link" dataDxfId="39"/>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3000000}" name="Calves74" displayName="Calves74" ref="B68:C72" totalsRowShown="0" headerRowDxfId="38" dataDxfId="36" headerRowBorderDxfId="37" tableBorderDxfId="35">
  <autoFilter ref="B68:C72" xr:uid="{00000000-0009-0000-0100-000049000000}"/>
  <sortState ref="B69:C72">
    <sortCondition ref="B68:B72"/>
  </sortState>
  <tableColumns count="2">
    <tableColumn id="1" xr3:uid="{00000000-0010-0000-2300-000001000000}" name="Exercise" dataDxfId="34" dataCellStyle="Hyperlink"/>
    <tableColumn id="2" xr3:uid="{00000000-0010-0000-2300-000002000000}" name="Link" dataDxfId="33"/>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4000000}" name="Links493375" displayName="Links493375" ref="B250:E379" totalsRowShown="0">
  <autoFilter ref="B250:E379" xr:uid="{00000000-0009-0000-0100-00004A000000}"/>
  <sortState ref="B251:E379">
    <sortCondition ref="B250:B379"/>
  </sortState>
  <tableColumns count="4">
    <tableColumn id="1" xr3:uid="{00000000-0010-0000-2400-000001000000}" name="Exercise" dataDxfId="32"/>
    <tableColumn id="2" xr3:uid="{00000000-0010-0000-2400-000002000000}" name="Link" dataDxfId="31"/>
    <tableColumn id="3" xr3:uid="{00000000-0010-0000-2400-000003000000}" name="Category"/>
    <tableColumn id="4" xr3:uid="{00000000-0010-0000-2400-000004000000}" name="Column1" dataDxfId="30">
      <calculatedColumnFormula>HYPERLINK(Links493375[[#This Row],[Link]])</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5000000}" name="Side_Delts76" displayName="Side_Delts76" ref="B183:C188" totalsRowShown="0" headerRowDxfId="29" dataDxfId="27" headerRowBorderDxfId="28" tableBorderDxfId="26">
  <autoFilter ref="B183:C188" xr:uid="{00000000-0009-0000-0100-00004B000000}"/>
  <tableColumns count="2">
    <tableColumn id="1" xr3:uid="{00000000-0010-0000-2500-000001000000}" name="Exercise" dataDxfId="25" dataCellStyle="Hyperlink"/>
    <tableColumn id="2" xr3:uid="{00000000-0010-0000-2500-000002000000}" name="Link" dataDxfId="24"/>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6000000}" name="Incline_Push77" displayName="Incline_Push77" ref="B190:C196" totalsRowShown="0" headerRowDxfId="23" dataDxfId="21" headerRowBorderDxfId="22" tableBorderDxfId="20">
  <autoFilter ref="B190:C196" xr:uid="{00000000-0009-0000-0100-00004C000000}"/>
  <tableColumns count="2">
    <tableColumn id="1" xr3:uid="{00000000-0010-0000-2600-000001000000}" name="Exercise" dataDxfId="19" dataCellStyle="Hyperlink"/>
    <tableColumn id="2" xr3:uid="{00000000-0010-0000-2600-000002000000}" name="Link" dataDxfId="1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Vertical_Push" displayName="Vertical_Push" ref="B163:C172" totalsRowShown="0" headerRowDxfId="223" dataDxfId="221" headerRowBorderDxfId="222" tableBorderDxfId="220">
  <autoFilter ref="B163:C172" xr:uid="{00000000-0009-0000-0100-000007000000}"/>
  <tableColumns count="2">
    <tableColumn id="1" xr3:uid="{00000000-0010-0000-0300-000001000000}" name="Exercise" dataDxfId="219" dataCellStyle="Hyperlink"/>
    <tableColumn id="2" xr3:uid="{00000000-0010-0000-0300-000002000000}" name="Link" dataDxfId="218"/>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7000000}" name="Glutes78" displayName="Glutes78" ref="B198:C206" totalsRowShown="0" headerRowDxfId="17" dataDxfId="15" headerRowBorderDxfId="16" tableBorderDxfId="14">
  <autoFilter ref="B198:C206" xr:uid="{00000000-0009-0000-0100-00004D000000}"/>
  <tableColumns count="2">
    <tableColumn id="1" xr3:uid="{00000000-0010-0000-2700-000001000000}" name="Exercise" dataDxfId="13" dataCellStyle="Hyperlink"/>
    <tableColumn id="2" xr3:uid="{00000000-0010-0000-2700-000002000000}" name="Link" dataDxfId="12"/>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8000000}" name="Hamstrings_Hip_Hinge79" displayName="Hamstrings_Hip_Hinge79" ref="B208:C212" totalsRowShown="0" headerRowDxfId="11" dataDxfId="9" headerRowBorderDxfId="10" tableBorderDxfId="8">
  <autoFilter ref="B208:C212" xr:uid="{00000000-0009-0000-0100-00004E000000}"/>
  <tableColumns count="2">
    <tableColumn id="1" xr3:uid="{00000000-0010-0000-2800-000001000000}" name="Exercise" dataDxfId="7" dataCellStyle="Hyperlink"/>
    <tableColumn id="2" xr3:uid="{00000000-0010-0000-2800-000002000000}" name="Link" dataDxfId="6"/>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9000000}" name="Triceps80" displayName="Triceps80" ref="B214:C227" totalsRowShown="0" headerRowDxfId="5" dataDxfId="3" headerRowBorderDxfId="4" tableBorderDxfId="2">
  <autoFilter ref="B214:C227" xr:uid="{00000000-0009-0000-0100-00004F000000}"/>
  <tableColumns count="2">
    <tableColumn id="1" xr3:uid="{00000000-0010-0000-2900-000001000000}" name="Exercise" dataDxfId="1" dataCellStyle="Hyperlink"/>
    <tableColumn id="2" xr3:uid="{00000000-0010-0000-2900-000002000000}" name="Link" dataDxfId="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Horizontal_Push" displayName="Horizontal_Push" ref="B153:C161" totalsRowShown="0" headerRowDxfId="217" dataDxfId="215" headerRowBorderDxfId="216" tableBorderDxfId="214">
  <autoFilter ref="B153:C161" xr:uid="{00000000-0009-0000-0100-00000B000000}"/>
  <tableColumns count="2">
    <tableColumn id="1" xr3:uid="{00000000-0010-0000-0400-000001000000}" name="Exercise" dataDxfId="213" dataCellStyle="Hyperlink"/>
    <tableColumn id="2" xr3:uid="{00000000-0010-0000-0400-000002000000}" name="Link" dataDxfId="21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Chest_Isolation" displayName="Chest_Isolation" ref="B147:C151" totalsRowShown="0" headerRowDxfId="211" dataDxfId="209" headerRowBorderDxfId="210" tableBorderDxfId="208">
  <autoFilter ref="B147:C151" xr:uid="{00000000-0009-0000-0100-000013000000}"/>
  <tableColumns count="2">
    <tableColumn id="1" xr3:uid="{00000000-0010-0000-0500-000001000000}" name="Exercise" dataDxfId="207" dataCellStyle="Hyperlink"/>
    <tableColumn id="2" xr3:uid="{00000000-0010-0000-0500-000002000000}" name="Link" dataDxfId="20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Hamstrings" displayName="Hamstrings" ref="B138:C145" totalsRowShown="0" headerRowDxfId="205" dataDxfId="203" headerRowBorderDxfId="204" tableBorderDxfId="202">
  <autoFilter ref="B138:C145" xr:uid="{00000000-0009-0000-0100-000014000000}"/>
  <sortState ref="B139:C145">
    <sortCondition ref="B138:B145"/>
  </sortState>
  <tableColumns count="2">
    <tableColumn id="1" xr3:uid="{00000000-0010-0000-0600-000001000000}" name="Exercise" dataDxfId="201" dataCellStyle="Hyperlink"/>
    <tableColumn id="2" xr3:uid="{00000000-0010-0000-0600-000002000000}" name="Link" dataDxfId="20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Deadlifts_GluteBridges" displayName="Deadlifts_GluteBridges" ref="B128:C134" totalsRowShown="0" headerRowDxfId="199" dataDxfId="197" headerRowBorderDxfId="198" tableBorderDxfId="196">
  <autoFilter ref="B128:C134" xr:uid="{00000000-0009-0000-0100-000015000000}"/>
  <sortState ref="B129:C134">
    <sortCondition ref="B128:B134"/>
  </sortState>
  <tableColumns count="2">
    <tableColumn id="1" xr3:uid="{00000000-0010-0000-0700-000001000000}" name="Exercise" dataDxfId="195" dataCellStyle="Hyperlink"/>
    <tableColumn id="2" xr3:uid="{00000000-0010-0000-0700-000002000000}" name="Link" dataDxfId="19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Quads" displayName="Quads" ref="B118:C126" totalsRowShown="0" headerRowDxfId="193" dataDxfId="191" headerRowBorderDxfId="192" tableBorderDxfId="190">
  <autoFilter ref="B118:C126" xr:uid="{00000000-0009-0000-0100-000019000000}"/>
  <sortState ref="B119:C126">
    <sortCondition ref="B118:B126"/>
  </sortState>
  <tableColumns count="2">
    <tableColumn id="1" xr3:uid="{00000000-0010-0000-0800-000001000000}" name="Exercise" dataDxfId="189" dataCellStyle="Hyperlink"/>
    <tableColumn id="2" xr3:uid="{00000000-0010-0000-0800-000002000000}" name="Link" dataDxfId="18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youtube.com/watch?v=P0LRfSX-ZFo&amp;feature=youtu.be" TargetMode="External"/><Relationship Id="rId1" Type="http://schemas.openxmlformats.org/officeDocument/2006/relationships/hyperlink" Target="https://www.facebook.com/groups/1645380032274283/"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youtu.be/OMUGU1Vh8Ao" TargetMode="External"/><Relationship Id="rId21" Type="http://schemas.openxmlformats.org/officeDocument/2006/relationships/hyperlink" Target="https://youtu.be/GWeVF2aVk8g" TargetMode="External"/><Relationship Id="rId42" Type="http://schemas.openxmlformats.org/officeDocument/2006/relationships/hyperlink" Target="https://youtu.be/tRT-cLlXJZ0" TargetMode="External"/><Relationship Id="rId63" Type="http://schemas.openxmlformats.org/officeDocument/2006/relationships/hyperlink" Target="https://youtu.be/ILToidt_G0U" TargetMode="External"/><Relationship Id="rId84" Type="http://schemas.openxmlformats.org/officeDocument/2006/relationships/hyperlink" Target="https://youtu.be/pOX1m37rOWo" TargetMode="External"/><Relationship Id="rId138" Type="http://schemas.openxmlformats.org/officeDocument/2006/relationships/table" Target="../tables/table6.xml"/><Relationship Id="rId107" Type="http://schemas.openxmlformats.org/officeDocument/2006/relationships/hyperlink" Target="https://youtu.be/WWS1rPFPyiQ" TargetMode="External"/><Relationship Id="rId11" Type="http://schemas.openxmlformats.org/officeDocument/2006/relationships/hyperlink" Target="https://youtu.be/bxfHw1LvH24" TargetMode="External"/><Relationship Id="rId32" Type="http://schemas.openxmlformats.org/officeDocument/2006/relationships/hyperlink" Target="https://youtu.be/DcRJ3bLJuVw" TargetMode="External"/><Relationship Id="rId53" Type="http://schemas.openxmlformats.org/officeDocument/2006/relationships/hyperlink" Target="https://youtu.be/xp1IeyTOB4U" TargetMode="External"/><Relationship Id="rId74" Type="http://schemas.openxmlformats.org/officeDocument/2006/relationships/hyperlink" Target="https://youtu.be/ipoTKasbDyQ" TargetMode="External"/><Relationship Id="rId128" Type="http://schemas.openxmlformats.org/officeDocument/2006/relationships/hyperlink" Target="https://youtu.be/pOX1m37rOWo" TargetMode="External"/><Relationship Id="rId149" Type="http://schemas.openxmlformats.org/officeDocument/2006/relationships/table" Target="../tables/table17.xml"/><Relationship Id="rId5" Type="http://schemas.openxmlformats.org/officeDocument/2006/relationships/hyperlink" Target="https://youtu.be/UNo4yBbidG4" TargetMode="External"/><Relationship Id="rId95" Type="http://schemas.openxmlformats.org/officeDocument/2006/relationships/hyperlink" Target="https://youtu.be/pg3hz43P09w" TargetMode="External"/><Relationship Id="rId22" Type="http://schemas.openxmlformats.org/officeDocument/2006/relationships/hyperlink" Target="https://youtu.be/oRRs1bGzimM" TargetMode="External"/><Relationship Id="rId27" Type="http://schemas.openxmlformats.org/officeDocument/2006/relationships/hyperlink" Target="https://youtu.be/MCjBeB844rU" TargetMode="External"/><Relationship Id="rId43" Type="http://schemas.openxmlformats.org/officeDocument/2006/relationships/hyperlink" Target="https://youtu.be/J44yAQ_LXXU" TargetMode="External"/><Relationship Id="rId48" Type="http://schemas.openxmlformats.org/officeDocument/2006/relationships/hyperlink" Target="https://youtu.be/wjw-4R5VR20" TargetMode="External"/><Relationship Id="rId64" Type="http://schemas.openxmlformats.org/officeDocument/2006/relationships/hyperlink" Target="https://youtu.be/2JIPv1E5a0I" TargetMode="External"/><Relationship Id="rId69" Type="http://schemas.openxmlformats.org/officeDocument/2006/relationships/hyperlink" Target="https://youtu.be/LYZDsNv8kJ8" TargetMode="External"/><Relationship Id="rId113" Type="http://schemas.openxmlformats.org/officeDocument/2006/relationships/hyperlink" Target="https://youtu.be/f-_q_3tN6Yo" TargetMode="External"/><Relationship Id="rId118" Type="http://schemas.openxmlformats.org/officeDocument/2006/relationships/hyperlink" Target="https://youtu.be/B48xWtzMHxk" TargetMode="External"/><Relationship Id="rId134" Type="http://schemas.openxmlformats.org/officeDocument/2006/relationships/table" Target="../tables/table2.xml"/><Relationship Id="rId139" Type="http://schemas.openxmlformats.org/officeDocument/2006/relationships/table" Target="../tables/table7.xml"/><Relationship Id="rId80" Type="http://schemas.openxmlformats.org/officeDocument/2006/relationships/hyperlink" Target="https://youtu.be/TtXlapucVxM" TargetMode="External"/><Relationship Id="rId85" Type="http://schemas.openxmlformats.org/officeDocument/2006/relationships/hyperlink" Target="https://youtu.be/aNzU6AYZiEs" TargetMode="External"/><Relationship Id="rId150" Type="http://schemas.openxmlformats.org/officeDocument/2006/relationships/table" Target="../tables/table18.xml"/><Relationship Id="rId12" Type="http://schemas.openxmlformats.org/officeDocument/2006/relationships/hyperlink" Target="https://youtu.be/uMjeHo2_EwM" TargetMode="External"/><Relationship Id="rId17" Type="http://schemas.openxmlformats.org/officeDocument/2006/relationships/hyperlink" Target="https://youtu.be/vz97voWk3jU" TargetMode="External"/><Relationship Id="rId33" Type="http://schemas.openxmlformats.org/officeDocument/2006/relationships/hyperlink" Target="https://youtu.be/sR_EdrSruyQ" TargetMode="External"/><Relationship Id="rId38" Type="http://schemas.openxmlformats.org/officeDocument/2006/relationships/hyperlink" Target="https://youtu.be/xyoFXl-k644" TargetMode="External"/><Relationship Id="rId59" Type="http://schemas.openxmlformats.org/officeDocument/2006/relationships/hyperlink" Target="https://youtu.be/hzHJugCcT6g" TargetMode="External"/><Relationship Id="rId103" Type="http://schemas.openxmlformats.org/officeDocument/2006/relationships/hyperlink" Target="https://youtu.be/LYZDsNv8kJ8" TargetMode="External"/><Relationship Id="rId108" Type="http://schemas.openxmlformats.org/officeDocument/2006/relationships/hyperlink" Target="https://youtu.be/euEPxA3gsDo" TargetMode="External"/><Relationship Id="rId124" Type="http://schemas.openxmlformats.org/officeDocument/2006/relationships/hyperlink" Target="https://youtu.be/TtXlapucVxM" TargetMode="External"/><Relationship Id="rId129" Type="http://schemas.openxmlformats.org/officeDocument/2006/relationships/hyperlink" Target="https://youtu.be/aNzU6AYZiEs" TargetMode="External"/><Relationship Id="rId54" Type="http://schemas.openxmlformats.org/officeDocument/2006/relationships/hyperlink" Target="https://youtu.be/mJSsWpuyiCM" TargetMode="External"/><Relationship Id="rId70" Type="http://schemas.openxmlformats.org/officeDocument/2006/relationships/hyperlink" Target="https://youtu.be/20_pP7oaH34" TargetMode="External"/><Relationship Id="rId75" Type="http://schemas.openxmlformats.org/officeDocument/2006/relationships/hyperlink" Target="https://youtu.be/B48xWtzMHxk" TargetMode="External"/><Relationship Id="rId91" Type="http://schemas.openxmlformats.org/officeDocument/2006/relationships/hyperlink" Target="https://youtu.be/c32OxRaEhxM" TargetMode="External"/><Relationship Id="rId96" Type="http://schemas.openxmlformats.org/officeDocument/2006/relationships/hyperlink" Target="https://youtu.be/7P2LTF73EOM" TargetMode="External"/><Relationship Id="rId140" Type="http://schemas.openxmlformats.org/officeDocument/2006/relationships/table" Target="../tables/table8.xml"/><Relationship Id="rId145" Type="http://schemas.openxmlformats.org/officeDocument/2006/relationships/table" Target="../tables/table13.xml"/><Relationship Id="rId1" Type="http://schemas.openxmlformats.org/officeDocument/2006/relationships/hyperlink" Target="https://youtu.be/zWRCV_td3I8" TargetMode="External"/><Relationship Id="rId6" Type="http://schemas.openxmlformats.org/officeDocument/2006/relationships/hyperlink" Target="https://youtu.be/2PC8eYTte5w" TargetMode="External"/><Relationship Id="rId23" Type="http://schemas.openxmlformats.org/officeDocument/2006/relationships/hyperlink" Target="https://youtu.be/wrPN51LyOUE" TargetMode="External"/><Relationship Id="rId28" Type="http://schemas.openxmlformats.org/officeDocument/2006/relationships/hyperlink" Target="https://youtu.be/yYB76DOBPsM" TargetMode="External"/><Relationship Id="rId49" Type="http://schemas.openxmlformats.org/officeDocument/2006/relationships/hyperlink" Target="https://youtu.be/ppluAD4MHK8" TargetMode="External"/><Relationship Id="rId114" Type="http://schemas.openxmlformats.org/officeDocument/2006/relationships/hyperlink" Target="https://youtu.be/zbYgjREbdb0" TargetMode="External"/><Relationship Id="rId119" Type="http://schemas.openxmlformats.org/officeDocument/2006/relationships/hyperlink" Target="https://youtu.be/a5_JKN7j7Ug" TargetMode="External"/><Relationship Id="rId44" Type="http://schemas.openxmlformats.org/officeDocument/2006/relationships/hyperlink" Target="https://youtu.be/2-o_-HTPhv8" TargetMode="External"/><Relationship Id="rId60" Type="http://schemas.openxmlformats.org/officeDocument/2006/relationships/hyperlink" Target="https://youtu.be/OMUGU1Vh8Ao" TargetMode="External"/><Relationship Id="rId65" Type="http://schemas.openxmlformats.org/officeDocument/2006/relationships/hyperlink" Target="https://youtu.be/MDuOnEyof1w" TargetMode="External"/><Relationship Id="rId81" Type="http://schemas.openxmlformats.org/officeDocument/2006/relationships/hyperlink" Target="https://youtu.be/B21LHpkamJM" TargetMode="External"/><Relationship Id="rId86" Type="http://schemas.openxmlformats.org/officeDocument/2006/relationships/hyperlink" Target="https://youtu.be/daSL236nYZs" TargetMode="External"/><Relationship Id="rId130" Type="http://schemas.openxmlformats.org/officeDocument/2006/relationships/hyperlink" Target="https://youtu.be/daSL236nYZs" TargetMode="External"/><Relationship Id="rId135" Type="http://schemas.openxmlformats.org/officeDocument/2006/relationships/table" Target="../tables/table3.xml"/><Relationship Id="rId151" Type="http://schemas.openxmlformats.org/officeDocument/2006/relationships/table" Target="../tables/table19.xml"/><Relationship Id="rId13" Type="http://schemas.openxmlformats.org/officeDocument/2006/relationships/hyperlink" Target="https://youtu.be/UNo4yBbidG4" TargetMode="External"/><Relationship Id="rId18" Type="http://schemas.openxmlformats.org/officeDocument/2006/relationships/hyperlink" Target="https://youtu.be/JYiWXFIikW4" TargetMode="External"/><Relationship Id="rId39" Type="http://schemas.openxmlformats.org/officeDocument/2006/relationships/hyperlink" Target="https://youtu.be/ghHW6sETs-I" TargetMode="External"/><Relationship Id="rId109" Type="http://schemas.openxmlformats.org/officeDocument/2006/relationships/hyperlink" Target="https://youtu.be/7If7L0lAur8" TargetMode="External"/><Relationship Id="rId34" Type="http://schemas.openxmlformats.org/officeDocument/2006/relationships/hyperlink" Target="https://youtu.be/S97e09rLmEU" TargetMode="External"/><Relationship Id="rId50" Type="http://schemas.openxmlformats.org/officeDocument/2006/relationships/hyperlink" Target="https://youtu.be/WWS1rPFPyiQ" TargetMode="External"/><Relationship Id="rId55" Type="http://schemas.openxmlformats.org/officeDocument/2006/relationships/hyperlink" Target="https://youtu.be/SOyO4LHjhX4" TargetMode="External"/><Relationship Id="rId76" Type="http://schemas.openxmlformats.org/officeDocument/2006/relationships/hyperlink" Target="https://youtu.be/a5_JKN7j7Ug" TargetMode="External"/><Relationship Id="rId97" Type="http://schemas.openxmlformats.org/officeDocument/2006/relationships/hyperlink" Target="https://youtu.be/FoZM6vuuKBc" TargetMode="External"/><Relationship Id="rId104" Type="http://schemas.openxmlformats.org/officeDocument/2006/relationships/hyperlink" Target="https://youtu.be/eaI0E6ZcwM4" TargetMode="External"/><Relationship Id="rId120" Type="http://schemas.openxmlformats.org/officeDocument/2006/relationships/hyperlink" Target="https://youtu.be/B33bKk_r5PU" TargetMode="External"/><Relationship Id="rId125" Type="http://schemas.openxmlformats.org/officeDocument/2006/relationships/hyperlink" Target="https://youtu.be/B21LHpkamJM" TargetMode="External"/><Relationship Id="rId141" Type="http://schemas.openxmlformats.org/officeDocument/2006/relationships/table" Target="../tables/table9.xml"/><Relationship Id="rId146" Type="http://schemas.openxmlformats.org/officeDocument/2006/relationships/table" Target="../tables/table14.xml"/><Relationship Id="rId7" Type="http://schemas.openxmlformats.org/officeDocument/2006/relationships/hyperlink" Target="https://youtu.be/y_GK6fn7raU" TargetMode="External"/><Relationship Id="rId71" Type="http://schemas.openxmlformats.org/officeDocument/2006/relationships/hyperlink" Target="https://youtu.be/_GBEHrc_V5U" TargetMode="External"/><Relationship Id="rId92" Type="http://schemas.openxmlformats.org/officeDocument/2006/relationships/hyperlink" Target="https://youtu.be/d90AskSQcDc" TargetMode="External"/><Relationship Id="rId2" Type="http://schemas.openxmlformats.org/officeDocument/2006/relationships/hyperlink" Target="https://youtu.be/QzjjwxZOVdE" TargetMode="External"/><Relationship Id="rId29" Type="http://schemas.openxmlformats.org/officeDocument/2006/relationships/hyperlink" Target="https://youtu.be/GztM7atVgd8" TargetMode="External"/><Relationship Id="rId24" Type="http://schemas.openxmlformats.org/officeDocument/2006/relationships/hyperlink" Target="https://youtu.be/mucRuC4sEjQ" TargetMode="External"/><Relationship Id="rId40" Type="http://schemas.openxmlformats.org/officeDocument/2006/relationships/hyperlink" Target="https://youtu.be/gQ179IUjMsQ" TargetMode="External"/><Relationship Id="rId45" Type="http://schemas.openxmlformats.org/officeDocument/2006/relationships/hyperlink" Target="https://youtu.be/lNYA35p8XJQ" TargetMode="External"/><Relationship Id="rId66" Type="http://schemas.openxmlformats.org/officeDocument/2006/relationships/hyperlink" Target="https://youtu.be/TM_PeJIdQwE" TargetMode="External"/><Relationship Id="rId87" Type="http://schemas.openxmlformats.org/officeDocument/2006/relationships/hyperlink" Target="https://youtu.be/fbFISuP7Ezk" TargetMode="External"/><Relationship Id="rId110" Type="http://schemas.openxmlformats.org/officeDocument/2006/relationships/hyperlink" Target="https://youtu.be/xp1IeyTOB4U" TargetMode="External"/><Relationship Id="rId115" Type="http://schemas.openxmlformats.org/officeDocument/2006/relationships/hyperlink" Target="https://youtu.be/Z3AC4mmiKhw" TargetMode="External"/><Relationship Id="rId131" Type="http://schemas.openxmlformats.org/officeDocument/2006/relationships/printerSettings" Target="../printerSettings/printerSettings1.bin"/><Relationship Id="rId136" Type="http://schemas.openxmlformats.org/officeDocument/2006/relationships/table" Target="../tables/table4.xml"/><Relationship Id="rId61" Type="http://schemas.openxmlformats.org/officeDocument/2006/relationships/hyperlink" Target="https://youtu.be/Dl-by6_vATQ" TargetMode="External"/><Relationship Id="rId82" Type="http://schemas.openxmlformats.org/officeDocument/2006/relationships/hyperlink" Target="https://youtu.be/U3SkMY6jw5M" TargetMode="External"/><Relationship Id="rId152" Type="http://schemas.openxmlformats.org/officeDocument/2006/relationships/table" Target="../tables/table20.xml"/><Relationship Id="rId19" Type="http://schemas.openxmlformats.org/officeDocument/2006/relationships/hyperlink" Target="https://youtu.be/ENaZCLrz8_c" TargetMode="External"/><Relationship Id="rId14" Type="http://schemas.openxmlformats.org/officeDocument/2006/relationships/hyperlink" Target="https://youtu.be/2PC8eYTte5w" TargetMode="External"/><Relationship Id="rId30" Type="http://schemas.openxmlformats.org/officeDocument/2006/relationships/hyperlink" Target="https://youtu.be/nW7w5vG6IIc" TargetMode="External"/><Relationship Id="rId35" Type="http://schemas.openxmlformats.org/officeDocument/2006/relationships/hyperlink" Target="https://youtu.be/ROIrNQJBKZ0" TargetMode="External"/><Relationship Id="rId56" Type="http://schemas.openxmlformats.org/officeDocument/2006/relationships/hyperlink" Target="https://youtu.be/vNgwqFsVstY" TargetMode="External"/><Relationship Id="rId77" Type="http://schemas.openxmlformats.org/officeDocument/2006/relationships/hyperlink" Target="https://youtu.be/cg4tsxQ1BP4" TargetMode="External"/><Relationship Id="rId100" Type="http://schemas.openxmlformats.org/officeDocument/2006/relationships/hyperlink" Target="https://youtu.be/2JIPv1E5a0I" TargetMode="External"/><Relationship Id="rId105" Type="http://schemas.openxmlformats.org/officeDocument/2006/relationships/hyperlink" Target="https://youtu.be/zWRCV_td3I8" TargetMode="External"/><Relationship Id="rId126" Type="http://schemas.openxmlformats.org/officeDocument/2006/relationships/hyperlink" Target="https://youtu.be/U3SkMY6jw5M" TargetMode="External"/><Relationship Id="rId147" Type="http://schemas.openxmlformats.org/officeDocument/2006/relationships/table" Target="../tables/table15.xml"/><Relationship Id="rId8" Type="http://schemas.openxmlformats.org/officeDocument/2006/relationships/hyperlink" Target="https://youtu.be/sPIBL43Ds48" TargetMode="External"/><Relationship Id="rId51" Type="http://schemas.openxmlformats.org/officeDocument/2006/relationships/hyperlink" Target="https://youtu.be/zbYgjREbdb0" TargetMode="External"/><Relationship Id="rId72" Type="http://schemas.openxmlformats.org/officeDocument/2006/relationships/hyperlink" Target="https://youtu.be/t2Kk-TOhq14" TargetMode="External"/><Relationship Id="rId93" Type="http://schemas.openxmlformats.org/officeDocument/2006/relationships/hyperlink" Target="https://youtu.be/BvX7g1yr1pY" TargetMode="External"/><Relationship Id="rId98" Type="http://schemas.openxmlformats.org/officeDocument/2006/relationships/hyperlink" Target="https://youtu.be/KkpCTyjGlZo" TargetMode="External"/><Relationship Id="rId121" Type="http://schemas.openxmlformats.org/officeDocument/2006/relationships/hyperlink" Target="https://youtu.be/tu2Q82-HMg0" TargetMode="External"/><Relationship Id="rId142" Type="http://schemas.openxmlformats.org/officeDocument/2006/relationships/table" Target="../tables/table10.xml"/><Relationship Id="rId3" Type="http://schemas.openxmlformats.org/officeDocument/2006/relationships/hyperlink" Target="https://youtu.be/bxfHw1LvH24" TargetMode="External"/><Relationship Id="rId25" Type="http://schemas.openxmlformats.org/officeDocument/2006/relationships/hyperlink" Target="https://youtu.be/IkrC1u5e-RQ" TargetMode="External"/><Relationship Id="rId46" Type="http://schemas.openxmlformats.org/officeDocument/2006/relationships/hyperlink" Target="https://youtu.be/uFEPuNtHoOU" TargetMode="External"/><Relationship Id="rId67" Type="http://schemas.openxmlformats.org/officeDocument/2006/relationships/hyperlink" Target="https://youtu.be/PFtO-p5VLO0" TargetMode="External"/><Relationship Id="rId116" Type="http://schemas.openxmlformats.org/officeDocument/2006/relationships/hyperlink" Target="https://youtu.be/hzHJugCcT6g" TargetMode="External"/><Relationship Id="rId137" Type="http://schemas.openxmlformats.org/officeDocument/2006/relationships/table" Target="../tables/table5.xml"/><Relationship Id="rId20" Type="http://schemas.openxmlformats.org/officeDocument/2006/relationships/hyperlink" Target="https://youtu.be/dmwMfjPQIP8" TargetMode="External"/><Relationship Id="rId41" Type="http://schemas.openxmlformats.org/officeDocument/2006/relationships/hyperlink" Target="https://youtu.be/4Idz7uwm3OU" TargetMode="External"/><Relationship Id="rId62" Type="http://schemas.openxmlformats.org/officeDocument/2006/relationships/hyperlink" Target="https://youtu.be/3s_QUA4HcxI" TargetMode="External"/><Relationship Id="rId83" Type="http://schemas.openxmlformats.org/officeDocument/2006/relationships/hyperlink" Target="https://youtu.be/He-GN_4MAY4" TargetMode="External"/><Relationship Id="rId88" Type="http://schemas.openxmlformats.org/officeDocument/2006/relationships/hyperlink" Target="https://youtu.be/FoZM6vuuKBc" TargetMode="External"/><Relationship Id="rId111" Type="http://schemas.openxmlformats.org/officeDocument/2006/relationships/hyperlink" Target="https://youtu.be/vNgwqFsVstY" TargetMode="External"/><Relationship Id="rId132" Type="http://schemas.openxmlformats.org/officeDocument/2006/relationships/drawing" Target="../drawings/drawing2.xml"/><Relationship Id="rId153" Type="http://schemas.openxmlformats.org/officeDocument/2006/relationships/table" Target="../tables/table21.xml"/><Relationship Id="rId15" Type="http://schemas.openxmlformats.org/officeDocument/2006/relationships/hyperlink" Target="https://youtu.be/y_GK6fn7raU" TargetMode="External"/><Relationship Id="rId36" Type="http://schemas.openxmlformats.org/officeDocument/2006/relationships/hyperlink" Target="https://youtu.be/o2qSVwxiFk4" TargetMode="External"/><Relationship Id="rId57" Type="http://schemas.openxmlformats.org/officeDocument/2006/relationships/hyperlink" Target="https://youtu.be/LRgZFHceZGo" TargetMode="External"/><Relationship Id="rId106" Type="http://schemas.openxmlformats.org/officeDocument/2006/relationships/hyperlink" Target="https://youtu.be/wjw-4R5VR20" TargetMode="External"/><Relationship Id="rId127" Type="http://schemas.openxmlformats.org/officeDocument/2006/relationships/hyperlink" Target="https://youtu.be/He-GN_4MAY4" TargetMode="External"/><Relationship Id="rId10" Type="http://schemas.openxmlformats.org/officeDocument/2006/relationships/hyperlink" Target="https://youtu.be/QzjjwxZOVdE" TargetMode="External"/><Relationship Id="rId31" Type="http://schemas.openxmlformats.org/officeDocument/2006/relationships/hyperlink" Target="https://youtu.be/2jsTYbOkx1U" TargetMode="External"/><Relationship Id="rId52" Type="http://schemas.openxmlformats.org/officeDocument/2006/relationships/hyperlink" Target="https://youtu.be/7If7L0lAur8" TargetMode="External"/><Relationship Id="rId73" Type="http://schemas.openxmlformats.org/officeDocument/2006/relationships/hyperlink" Target="https://youtu.be/60Ai9_c60xg" TargetMode="External"/><Relationship Id="rId78" Type="http://schemas.openxmlformats.org/officeDocument/2006/relationships/hyperlink" Target="https://youtu.be/eaI0E6ZcwM4" TargetMode="External"/><Relationship Id="rId94" Type="http://schemas.openxmlformats.org/officeDocument/2006/relationships/hyperlink" Target="https://youtu.be/fbFISuP7Ezk" TargetMode="External"/><Relationship Id="rId99" Type="http://schemas.openxmlformats.org/officeDocument/2006/relationships/hyperlink" Target="https://youtu.be/zWRCV_td3I8" TargetMode="External"/><Relationship Id="rId101" Type="http://schemas.openxmlformats.org/officeDocument/2006/relationships/hyperlink" Target="https://youtu.be/MDuOnEyof1w" TargetMode="External"/><Relationship Id="rId122" Type="http://schemas.openxmlformats.org/officeDocument/2006/relationships/hyperlink" Target="https://youtu.be/gYbmiluG5Ho" TargetMode="External"/><Relationship Id="rId143" Type="http://schemas.openxmlformats.org/officeDocument/2006/relationships/table" Target="../tables/table11.xml"/><Relationship Id="rId148" Type="http://schemas.openxmlformats.org/officeDocument/2006/relationships/table" Target="../tables/table16.xml"/><Relationship Id="rId4" Type="http://schemas.openxmlformats.org/officeDocument/2006/relationships/hyperlink" Target="https://youtu.be/uMjeHo2_EwM" TargetMode="External"/><Relationship Id="rId9" Type="http://schemas.openxmlformats.org/officeDocument/2006/relationships/hyperlink" Target="https://youtu.be/zWRCV_td3I8" TargetMode="External"/><Relationship Id="rId26" Type="http://schemas.openxmlformats.org/officeDocument/2006/relationships/hyperlink" Target="https://youtu.be/tYpquedo9e0" TargetMode="External"/><Relationship Id="rId47" Type="http://schemas.openxmlformats.org/officeDocument/2006/relationships/hyperlink" Target="https://youtu.be/SYji94GabJg" TargetMode="External"/><Relationship Id="rId68" Type="http://schemas.openxmlformats.org/officeDocument/2006/relationships/hyperlink" Target="https://youtu.be/efDlxayx234" TargetMode="External"/><Relationship Id="rId89" Type="http://schemas.openxmlformats.org/officeDocument/2006/relationships/hyperlink" Target="https://youtu.be/KkpCTyjGlZo" TargetMode="External"/><Relationship Id="rId112" Type="http://schemas.openxmlformats.org/officeDocument/2006/relationships/hyperlink" Target="https://youtu.be/LRgZFHceZGo" TargetMode="External"/><Relationship Id="rId133" Type="http://schemas.openxmlformats.org/officeDocument/2006/relationships/table" Target="../tables/table1.xml"/><Relationship Id="rId16" Type="http://schemas.openxmlformats.org/officeDocument/2006/relationships/hyperlink" Target="https://youtu.be/sPIBL43Ds48" TargetMode="External"/><Relationship Id="rId37" Type="http://schemas.openxmlformats.org/officeDocument/2006/relationships/hyperlink" Target="https://youtu.be/Wdv_3ojsPhU" TargetMode="External"/><Relationship Id="rId58" Type="http://schemas.openxmlformats.org/officeDocument/2006/relationships/hyperlink" Target="https://youtu.be/Z3AC4mmiKhw" TargetMode="External"/><Relationship Id="rId79" Type="http://schemas.openxmlformats.org/officeDocument/2006/relationships/hyperlink" Target="https://youtu.be/hJLXuvZd05w" TargetMode="External"/><Relationship Id="rId102" Type="http://schemas.openxmlformats.org/officeDocument/2006/relationships/hyperlink" Target="https://youtu.be/efDlxayx234" TargetMode="External"/><Relationship Id="rId123" Type="http://schemas.openxmlformats.org/officeDocument/2006/relationships/hyperlink" Target="https://youtu.be/hJLXuvZd05w" TargetMode="External"/><Relationship Id="rId144" Type="http://schemas.openxmlformats.org/officeDocument/2006/relationships/table" Target="../tables/table12.xml"/><Relationship Id="rId90" Type="http://schemas.openxmlformats.org/officeDocument/2006/relationships/hyperlink" Target="https://youtu.be/Ana4dJbCvxE"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youtu.be/OMUGU1Vh8Ao" TargetMode="External"/><Relationship Id="rId21" Type="http://schemas.openxmlformats.org/officeDocument/2006/relationships/hyperlink" Target="https://youtu.be/GWeVF2aVk8g" TargetMode="External"/><Relationship Id="rId42" Type="http://schemas.openxmlformats.org/officeDocument/2006/relationships/hyperlink" Target="https://youtu.be/tRT-cLlXJZ0" TargetMode="External"/><Relationship Id="rId63" Type="http://schemas.openxmlformats.org/officeDocument/2006/relationships/hyperlink" Target="https://youtu.be/ILToidt_G0U" TargetMode="External"/><Relationship Id="rId84" Type="http://schemas.openxmlformats.org/officeDocument/2006/relationships/hyperlink" Target="https://youtu.be/pOX1m37rOWo" TargetMode="External"/><Relationship Id="rId138" Type="http://schemas.openxmlformats.org/officeDocument/2006/relationships/table" Target="../tables/table27.xml"/><Relationship Id="rId107" Type="http://schemas.openxmlformats.org/officeDocument/2006/relationships/hyperlink" Target="https://youtu.be/WWS1rPFPyiQ" TargetMode="External"/><Relationship Id="rId11" Type="http://schemas.openxmlformats.org/officeDocument/2006/relationships/hyperlink" Target="https://youtu.be/bxfHw1LvH24" TargetMode="External"/><Relationship Id="rId32" Type="http://schemas.openxmlformats.org/officeDocument/2006/relationships/hyperlink" Target="https://youtu.be/DcRJ3bLJuVw" TargetMode="External"/><Relationship Id="rId53" Type="http://schemas.openxmlformats.org/officeDocument/2006/relationships/hyperlink" Target="https://youtu.be/xp1IeyTOB4U" TargetMode="External"/><Relationship Id="rId74" Type="http://schemas.openxmlformats.org/officeDocument/2006/relationships/hyperlink" Target="https://youtu.be/ipoTKasbDyQ" TargetMode="External"/><Relationship Id="rId128" Type="http://schemas.openxmlformats.org/officeDocument/2006/relationships/hyperlink" Target="https://youtu.be/pOX1m37rOWo" TargetMode="External"/><Relationship Id="rId149" Type="http://schemas.openxmlformats.org/officeDocument/2006/relationships/table" Target="../tables/table38.xml"/><Relationship Id="rId5" Type="http://schemas.openxmlformats.org/officeDocument/2006/relationships/hyperlink" Target="https://youtu.be/UNo4yBbidG4" TargetMode="External"/><Relationship Id="rId95" Type="http://schemas.openxmlformats.org/officeDocument/2006/relationships/hyperlink" Target="https://youtu.be/pg3hz43P09w" TargetMode="External"/><Relationship Id="rId22" Type="http://schemas.openxmlformats.org/officeDocument/2006/relationships/hyperlink" Target="https://youtu.be/oRRs1bGzimM" TargetMode="External"/><Relationship Id="rId27" Type="http://schemas.openxmlformats.org/officeDocument/2006/relationships/hyperlink" Target="https://youtu.be/MCjBeB844rU" TargetMode="External"/><Relationship Id="rId43" Type="http://schemas.openxmlformats.org/officeDocument/2006/relationships/hyperlink" Target="https://youtu.be/J44yAQ_LXXU" TargetMode="External"/><Relationship Id="rId48" Type="http://schemas.openxmlformats.org/officeDocument/2006/relationships/hyperlink" Target="https://youtu.be/wjw-4R5VR20" TargetMode="External"/><Relationship Id="rId64" Type="http://schemas.openxmlformats.org/officeDocument/2006/relationships/hyperlink" Target="https://youtu.be/2JIPv1E5a0I" TargetMode="External"/><Relationship Id="rId69" Type="http://schemas.openxmlformats.org/officeDocument/2006/relationships/hyperlink" Target="https://youtu.be/LYZDsNv8kJ8" TargetMode="External"/><Relationship Id="rId113" Type="http://schemas.openxmlformats.org/officeDocument/2006/relationships/hyperlink" Target="https://youtu.be/f-_q_3tN6Yo" TargetMode="External"/><Relationship Id="rId118" Type="http://schemas.openxmlformats.org/officeDocument/2006/relationships/hyperlink" Target="https://youtu.be/B48xWtzMHxk" TargetMode="External"/><Relationship Id="rId134" Type="http://schemas.openxmlformats.org/officeDocument/2006/relationships/table" Target="../tables/table23.xml"/><Relationship Id="rId139" Type="http://schemas.openxmlformats.org/officeDocument/2006/relationships/table" Target="../tables/table28.xml"/><Relationship Id="rId80" Type="http://schemas.openxmlformats.org/officeDocument/2006/relationships/hyperlink" Target="https://youtu.be/TtXlapucVxM" TargetMode="External"/><Relationship Id="rId85" Type="http://schemas.openxmlformats.org/officeDocument/2006/relationships/hyperlink" Target="https://youtu.be/aNzU6AYZiEs" TargetMode="External"/><Relationship Id="rId150" Type="http://schemas.openxmlformats.org/officeDocument/2006/relationships/table" Target="../tables/table39.xml"/><Relationship Id="rId12" Type="http://schemas.openxmlformats.org/officeDocument/2006/relationships/hyperlink" Target="https://youtu.be/uMjeHo2_EwM" TargetMode="External"/><Relationship Id="rId17" Type="http://schemas.openxmlformats.org/officeDocument/2006/relationships/hyperlink" Target="https://youtu.be/vz97voWk3jU" TargetMode="External"/><Relationship Id="rId33" Type="http://schemas.openxmlformats.org/officeDocument/2006/relationships/hyperlink" Target="https://youtu.be/sR_EdrSruyQ" TargetMode="External"/><Relationship Id="rId38" Type="http://schemas.openxmlformats.org/officeDocument/2006/relationships/hyperlink" Target="https://youtu.be/xyoFXl-k644" TargetMode="External"/><Relationship Id="rId59" Type="http://schemas.openxmlformats.org/officeDocument/2006/relationships/hyperlink" Target="https://youtu.be/hzHJugCcT6g" TargetMode="External"/><Relationship Id="rId103" Type="http://schemas.openxmlformats.org/officeDocument/2006/relationships/hyperlink" Target="https://youtu.be/LYZDsNv8kJ8" TargetMode="External"/><Relationship Id="rId108" Type="http://schemas.openxmlformats.org/officeDocument/2006/relationships/hyperlink" Target="https://youtu.be/euEPxA3gsDo" TargetMode="External"/><Relationship Id="rId124" Type="http://schemas.openxmlformats.org/officeDocument/2006/relationships/hyperlink" Target="https://youtu.be/TtXlapucVxM" TargetMode="External"/><Relationship Id="rId129" Type="http://schemas.openxmlformats.org/officeDocument/2006/relationships/hyperlink" Target="https://youtu.be/aNzU6AYZiEs" TargetMode="External"/><Relationship Id="rId54" Type="http://schemas.openxmlformats.org/officeDocument/2006/relationships/hyperlink" Target="https://youtu.be/mJSsWpuyiCM" TargetMode="External"/><Relationship Id="rId70" Type="http://schemas.openxmlformats.org/officeDocument/2006/relationships/hyperlink" Target="https://youtu.be/20_pP7oaH34" TargetMode="External"/><Relationship Id="rId75" Type="http://schemas.openxmlformats.org/officeDocument/2006/relationships/hyperlink" Target="https://youtu.be/B48xWtzMHxk" TargetMode="External"/><Relationship Id="rId91" Type="http://schemas.openxmlformats.org/officeDocument/2006/relationships/hyperlink" Target="https://youtu.be/c32OxRaEhxM" TargetMode="External"/><Relationship Id="rId96" Type="http://schemas.openxmlformats.org/officeDocument/2006/relationships/hyperlink" Target="https://youtu.be/7P2LTF73EOM" TargetMode="External"/><Relationship Id="rId140" Type="http://schemas.openxmlformats.org/officeDocument/2006/relationships/table" Target="../tables/table29.xml"/><Relationship Id="rId145" Type="http://schemas.openxmlformats.org/officeDocument/2006/relationships/table" Target="../tables/table34.xml"/><Relationship Id="rId1" Type="http://schemas.openxmlformats.org/officeDocument/2006/relationships/hyperlink" Target="https://youtu.be/zWRCV_td3I8" TargetMode="External"/><Relationship Id="rId6" Type="http://schemas.openxmlformats.org/officeDocument/2006/relationships/hyperlink" Target="https://youtu.be/2PC8eYTte5w" TargetMode="External"/><Relationship Id="rId23" Type="http://schemas.openxmlformats.org/officeDocument/2006/relationships/hyperlink" Target="https://youtu.be/wrPN51LyOUE" TargetMode="External"/><Relationship Id="rId28" Type="http://schemas.openxmlformats.org/officeDocument/2006/relationships/hyperlink" Target="https://youtu.be/yYB76DOBPsM" TargetMode="External"/><Relationship Id="rId49" Type="http://schemas.openxmlformats.org/officeDocument/2006/relationships/hyperlink" Target="https://youtu.be/ppluAD4MHK8" TargetMode="External"/><Relationship Id="rId114" Type="http://schemas.openxmlformats.org/officeDocument/2006/relationships/hyperlink" Target="https://youtu.be/zbYgjREbdb0" TargetMode="External"/><Relationship Id="rId119" Type="http://schemas.openxmlformats.org/officeDocument/2006/relationships/hyperlink" Target="https://youtu.be/a5_JKN7j7Ug" TargetMode="External"/><Relationship Id="rId44" Type="http://schemas.openxmlformats.org/officeDocument/2006/relationships/hyperlink" Target="https://youtu.be/2-o_-HTPhv8" TargetMode="External"/><Relationship Id="rId60" Type="http://schemas.openxmlformats.org/officeDocument/2006/relationships/hyperlink" Target="https://youtu.be/OMUGU1Vh8Ao" TargetMode="External"/><Relationship Id="rId65" Type="http://schemas.openxmlformats.org/officeDocument/2006/relationships/hyperlink" Target="https://youtu.be/MDuOnEyof1w" TargetMode="External"/><Relationship Id="rId81" Type="http://schemas.openxmlformats.org/officeDocument/2006/relationships/hyperlink" Target="https://youtu.be/B21LHpkamJM" TargetMode="External"/><Relationship Id="rId86" Type="http://schemas.openxmlformats.org/officeDocument/2006/relationships/hyperlink" Target="https://youtu.be/daSL236nYZs" TargetMode="External"/><Relationship Id="rId130" Type="http://schemas.openxmlformats.org/officeDocument/2006/relationships/hyperlink" Target="https://youtu.be/daSL236nYZs" TargetMode="External"/><Relationship Id="rId135" Type="http://schemas.openxmlformats.org/officeDocument/2006/relationships/table" Target="../tables/table24.xml"/><Relationship Id="rId151" Type="http://schemas.openxmlformats.org/officeDocument/2006/relationships/table" Target="../tables/table40.xml"/><Relationship Id="rId13" Type="http://schemas.openxmlformats.org/officeDocument/2006/relationships/hyperlink" Target="https://youtu.be/UNo4yBbidG4" TargetMode="External"/><Relationship Id="rId18" Type="http://schemas.openxmlformats.org/officeDocument/2006/relationships/hyperlink" Target="https://youtu.be/JYiWXFIikW4" TargetMode="External"/><Relationship Id="rId39" Type="http://schemas.openxmlformats.org/officeDocument/2006/relationships/hyperlink" Target="https://youtu.be/ghHW6sETs-I" TargetMode="External"/><Relationship Id="rId109" Type="http://schemas.openxmlformats.org/officeDocument/2006/relationships/hyperlink" Target="https://youtu.be/7If7L0lAur8" TargetMode="External"/><Relationship Id="rId34" Type="http://schemas.openxmlformats.org/officeDocument/2006/relationships/hyperlink" Target="https://youtu.be/S97e09rLmEU" TargetMode="External"/><Relationship Id="rId50" Type="http://schemas.openxmlformats.org/officeDocument/2006/relationships/hyperlink" Target="https://youtu.be/WWS1rPFPyiQ" TargetMode="External"/><Relationship Id="rId55" Type="http://schemas.openxmlformats.org/officeDocument/2006/relationships/hyperlink" Target="https://youtu.be/SOyO4LHjhX4" TargetMode="External"/><Relationship Id="rId76" Type="http://schemas.openxmlformats.org/officeDocument/2006/relationships/hyperlink" Target="https://youtu.be/a5_JKN7j7Ug" TargetMode="External"/><Relationship Id="rId97" Type="http://schemas.openxmlformats.org/officeDocument/2006/relationships/hyperlink" Target="https://youtu.be/FoZM6vuuKBc" TargetMode="External"/><Relationship Id="rId104" Type="http://schemas.openxmlformats.org/officeDocument/2006/relationships/hyperlink" Target="https://youtu.be/eaI0E6ZcwM4" TargetMode="External"/><Relationship Id="rId120" Type="http://schemas.openxmlformats.org/officeDocument/2006/relationships/hyperlink" Target="https://youtu.be/B33bKk_r5PU" TargetMode="External"/><Relationship Id="rId125" Type="http://schemas.openxmlformats.org/officeDocument/2006/relationships/hyperlink" Target="https://youtu.be/B21LHpkamJM" TargetMode="External"/><Relationship Id="rId141" Type="http://schemas.openxmlformats.org/officeDocument/2006/relationships/table" Target="../tables/table30.xml"/><Relationship Id="rId146" Type="http://schemas.openxmlformats.org/officeDocument/2006/relationships/table" Target="../tables/table35.xml"/><Relationship Id="rId7" Type="http://schemas.openxmlformats.org/officeDocument/2006/relationships/hyperlink" Target="https://youtu.be/y_GK6fn7raU" TargetMode="External"/><Relationship Id="rId71" Type="http://schemas.openxmlformats.org/officeDocument/2006/relationships/hyperlink" Target="https://youtu.be/_GBEHrc_V5U" TargetMode="External"/><Relationship Id="rId92" Type="http://schemas.openxmlformats.org/officeDocument/2006/relationships/hyperlink" Target="https://youtu.be/d90AskSQcDc" TargetMode="External"/><Relationship Id="rId2" Type="http://schemas.openxmlformats.org/officeDocument/2006/relationships/hyperlink" Target="https://youtu.be/QzjjwxZOVdE" TargetMode="External"/><Relationship Id="rId29" Type="http://schemas.openxmlformats.org/officeDocument/2006/relationships/hyperlink" Target="https://youtu.be/GztM7atVgd8" TargetMode="External"/><Relationship Id="rId24" Type="http://schemas.openxmlformats.org/officeDocument/2006/relationships/hyperlink" Target="https://youtu.be/mucRuC4sEjQ" TargetMode="External"/><Relationship Id="rId40" Type="http://schemas.openxmlformats.org/officeDocument/2006/relationships/hyperlink" Target="https://youtu.be/gQ179IUjMsQ" TargetMode="External"/><Relationship Id="rId45" Type="http://schemas.openxmlformats.org/officeDocument/2006/relationships/hyperlink" Target="https://youtu.be/lNYA35p8XJQ" TargetMode="External"/><Relationship Id="rId66" Type="http://schemas.openxmlformats.org/officeDocument/2006/relationships/hyperlink" Target="https://youtu.be/TM_PeJIdQwE" TargetMode="External"/><Relationship Id="rId87" Type="http://schemas.openxmlformats.org/officeDocument/2006/relationships/hyperlink" Target="https://youtu.be/fbFISuP7Ezk" TargetMode="External"/><Relationship Id="rId110" Type="http://schemas.openxmlformats.org/officeDocument/2006/relationships/hyperlink" Target="https://youtu.be/xp1IeyTOB4U" TargetMode="External"/><Relationship Id="rId115" Type="http://schemas.openxmlformats.org/officeDocument/2006/relationships/hyperlink" Target="https://youtu.be/Z3AC4mmiKhw" TargetMode="External"/><Relationship Id="rId131" Type="http://schemas.openxmlformats.org/officeDocument/2006/relationships/printerSettings" Target="../printerSettings/printerSettings2.bin"/><Relationship Id="rId136" Type="http://schemas.openxmlformats.org/officeDocument/2006/relationships/table" Target="../tables/table25.xml"/><Relationship Id="rId61" Type="http://schemas.openxmlformats.org/officeDocument/2006/relationships/hyperlink" Target="https://youtu.be/Dl-by6_vATQ" TargetMode="External"/><Relationship Id="rId82" Type="http://schemas.openxmlformats.org/officeDocument/2006/relationships/hyperlink" Target="https://youtu.be/U3SkMY6jw5M" TargetMode="External"/><Relationship Id="rId152" Type="http://schemas.openxmlformats.org/officeDocument/2006/relationships/table" Target="../tables/table41.xml"/><Relationship Id="rId19" Type="http://schemas.openxmlformats.org/officeDocument/2006/relationships/hyperlink" Target="https://youtu.be/ENaZCLrz8_c" TargetMode="External"/><Relationship Id="rId14" Type="http://schemas.openxmlformats.org/officeDocument/2006/relationships/hyperlink" Target="https://youtu.be/2PC8eYTte5w" TargetMode="External"/><Relationship Id="rId30" Type="http://schemas.openxmlformats.org/officeDocument/2006/relationships/hyperlink" Target="https://youtu.be/nW7w5vG6IIc" TargetMode="External"/><Relationship Id="rId35" Type="http://schemas.openxmlformats.org/officeDocument/2006/relationships/hyperlink" Target="https://youtu.be/ROIrNQJBKZ0" TargetMode="External"/><Relationship Id="rId56" Type="http://schemas.openxmlformats.org/officeDocument/2006/relationships/hyperlink" Target="https://youtu.be/vNgwqFsVstY" TargetMode="External"/><Relationship Id="rId77" Type="http://schemas.openxmlformats.org/officeDocument/2006/relationships/hyperlink" Target="https://youtu.be/cg4tsxQ1BP4" TargetMode="External"/><Relationship Id="rId100" Type="http://schemas.openxmlformats.org/officeDocument/2006/relationships/hyperlink" Target="https://youtu.be/2JIPv1E5a0I" TargetMode="External"/><Relationship Id="rId105" Type="http://schemas.openxmlformats.org/officeDocument/2006/relationships/hyperlink" Target="https://youtu.be/zWRCV_td3I8" TargetMode="External"/><Relationship Id="rId126" Type="http://schemas.openxmlformats.org/officeDocument/2006/relationships/hyperlink" Target="https://youtu.be/U3SkMY6jw5M" TargetMode="External"/><Relationship Id="rId147" Type="http://schemas.openxmlformats.org/officeDocument/2006/relationships/table" Target="../tables/table36.xml"/><Relationship Id="rId8" Type="http://schemas.openxmlformats.org/officeDocument/2006/relationships/hyperlink" Target="https://youtu.be/sPIBL43Ds48" TargetMode="External"/><Relationship Id="rId51" Type="http://schemas.openxmlformats.org/officeDocument/2006/relationships/hyperlink" Target="https://youtu.be/zbYgjREbdb0" TargetMode="External"/><Relationship Id="rId72" Type="http://schemas.openxmlformats.org/officeDocument/2006/relationships/hyperlink" Target="https://youtu.be/t2Kk-TOhq14" TargetMode="External"/><Relationship Id="rId93" Type="http://schemas.openxmlformats.org/officeDocument/2006/relationships/hyperlink" Target="https://youtu.be/BvX7g1yr1pY" TargetMode="External"/><Relationship Id="rId98" Type="http://schemas.openxmlformats.org/officeDocument/2006/relationships/hyperlink" Target="https://youtu.be/KkpCTyjGlZo" TargetMode="External"/><Relationship Id="rId121" Type="http://schemas.openxmlformats.org/officeDocument/2006/relationships/hyperlink" Target="https://youtu.be/tu2Q82-HMg0" TargetMode="External"/><Relationship Id="rId142" Type="http://schemas.openxmlformats.org/officeDocument/2006/relationships/table" Target="../tables/table31.xml"/><Relationship Id="rId3" Type="http://schemas.openxmlformats.org/officeDocument/2006/relationships/hyperlink" Target="https://youtu.be/bxfHw1LvH24" TargetMode="External"/><Relationship Id="rId25" Type="http://schemas.openxmlformats.org/officeDocument/2006/relationships/hyperlink" Target="https://youtu.be/IkrC1u5e-RQ" TargetMode="External"/><Relationship Id="rId46" Type="http://schemas.openxmlformats.org/officeDocument/2006/relationships/hyperlink" Target="https://youtu.be/uFEPuNtHoOU" TargetMode="External"/><Relationship Id="rId67" Type="http://schemas.openxmlformats.org/officeDocument/2006/relationships/hyperlink" Target="https://youtu.be/PFtO-p5VLO0" TargetMode="External"/><Relationship Id="rId116" Type="http://schemas.openxmlformats.org/officeDocument/2006/relationships/hyperlink" Target="https://youtu.be/hzHJugCcT6g" TargetMode="External"/><Relationship Id="rId137" Type="http://schemas.openxmlformats.org/officeDocument/2006/relationships/table" Target="../tables/table26.xml"/><Relationship Id="rId20" Type="http://schemas.openxmlformats.org/officeDocument/2006/relationships/hyperlink" Target="https://youtu.be/dmwMfjPQIP8" TargetMode="External"/><Relationship Id="rId41" Type="http://schemas.openxmlformats.org/officeDocument/2006/relationships/hyperlink" Target="https://youtu.be/4Idz7uwm3OU" TargetMode="External"/><Relationship Id="rId62" Type="http://schemas.openxmlformats.org/officeDocument/2006/relationships/hyperlink" Target="https://youtu.be/3s_QUA4HcxI" TargetMode="External"/><Relationship Id="rId83" Type="http://schemas.openxmlformats.org/officeDocument/2006/relationships/hyperlink" Target="https://youtu.be/He-GN_4MAY4" TargetMode="External"/><Relationship Id="rId88" Type="http://schemas.openxmlformats.org/officeDocument/2006/relationships/hyperlink" Target="https://youtu.be/FoZM6vuuKBc" TargetMode="External"/><Relationship Id="rId111" Type="http://schemas.openxmlformats.org/officeDocument/2006/relationships/hyperlink" Target="https://youtu.be/vNgwqFsVstY" TargetMode="External"/><Relationship Id="rId132" Type="http://schemas.openxmlformats.org/officeDocument/2006/relationships/drawing" Target="../drawings/drawing3.xml"/><Relationship Id="rId153" Type="http://schemas.openxmlformats.org/officeDocument/2006/relationships/table" Target="../tables/table42.xml"/><Relationship Id="rId15" Type="http://schemas.openxmlformats.org/officeDocument/2006/relationships/hyperlink" Target="https://youtu.be/y_GK6fn7raU" TargetMode="External"/><Relationship Id="rId36" Type="http://schemas.openxmlformats.org/officeDocument/2006/relationships/hyperlink" Target="https://youtu.be/o2qSVwxiFk4" TargetMode="External"/><Relationship Id="rId57" Type="http://schemas.openxmlformats.org/officeDocument/2006/relationships/hyperlink" Target="https://youtu.be/LRgZFHceZGo" TargetMode="External"/><Relationship Id="rId106" Type="http://schemas.openxmlformats.org/officeDocument/2006/relationships/hyperlink" Target="https://youtu.be/wjw-4R5VR20" TargetMode="External"/><Relationship Id="rId127" Type="http://schemas.openxmlformats.org/officeDocument/2006/relationships/hyperlink" Target="https://youtu.be/He-GN_4MAY4" TargetMode="External"/><Relationship Id="rId10" Type="http://schemas.openxmlformats.org/officeDocument/2006/relationships/hyperlink" Target="https://youtu.be/QzjjwxZOVdE" TargetMode="External"/><Relationship Id="rId31" Type="http://schemas.openxmlformats.org/officeDocument/2006/relationships/hyperlink" Target="https://youtu.be/2jsTYbOkx1U" TargetMode="External"/><Relationship Id="rId52" Type="http://schemas.openxmlformats.org/officeDocument/2006/relationships/hyperlink" Target="https://youtu.be/7If7L0lAur8" TargetMode="External"/><Relationship Id="rId73" Type="http://schemas.openxmlformats.org/officeDocument/2006/relationships/hyperlink" Target="https://youtu.be/60Ai9_c60xg" TargetMode="External"/><Relationship Id="rId78" Type="http://schemas.openxmlformats.org/officeDocument/2006/relationships/hyperlink" Target="https://youtu.be/eaI0E6ZcwM4" TargetMode="External"/><Relationship Id="rId94" Type="http://schemas.openxmlformats.org/officeDocument/2006/relationships/hyperlink" Target="https://youtu.be/fbFISuP7Ezk" TargetMode="External"/><Relationship Id="rId99" Type="http://schemas.openxmlformats.org/officeDocument/2006/relationships/hyperlink" Target="https://youtu.be/zWRCV_td3I8" TargetMode="External"/><Relationship Id="rId101" Type="http://schemas.openxmlformats.org/officeDocument/2006/relationships/hyperlink" Target="https://youtu.be/MDuOnEyof1w" TargetMode="External"/><Relationship Id="rId122" Type="http://schemas.openxmlformats.org/officeDocument/2006/relationships/hyperlink" Target="https://youtu.be/gYbmiluG5Ho" TargetMode="External"/><Relationship Id="rId143" Type="http://schemas.openxmlformats.org/officeDocument/2006/relationships/table" Target="../tables/table32.xml"/><Relationship Id="rId148" Type="http://schemas.openxmlformats.org/officeDocument/2006/relationships/table" Target="../tables/table37.xml"/><Relationship Id="rId4" Type="http://schemas.openxmlformats.org/officeDocument/2006/relationships/hyperlink" Target="https://youtu.be/uMjeHo2_EwM" TargetMode="External"/><Relationship Id="rId9" Type="http://schemas.openxmlformats.org/officeDocument/2006/relationships/hyperlink" Target="https://youtu.be/zWRCV_td3I8" TargetMode="External"/><Relationship Id="rId26" Type="http://schemas.openxmlformats.org/officeDocument/2006/relationships/hyperlink" Target="https://youtu.be/tYpquedo9e0" TargetMode="External"/><Relationship Id="rId47" Type="http://schemas.openxmlformats.org/officeDocument/2006/relationships/hyperlink" Target="https://youtu.be/SYji94GabJg" TargetMode="External"/><Relationship Id="rId68" Type="http://schemas.openxmlformats.org/officeDocument/2006/relationships/hyperlink" Target="https://youtu.be/efDlxayx234" TargetMode="External"/><Relationship Id="rId89" Type="http://schemas.openxmlformats.org/officeDocument/2006/relationships/hyperlink" Target="https://youtu.be/KkpCTyjGlZo" TargetMode="External"/><Relationship Id="rId112" Type="http://schemas.openxmlformats.org/officeDocument/2006/relationships/hyperlink" Target="https://youtu.be/LRgZFHceZGo" TargetMode="External"/><Relationship Id="rId133" Type="http://schemas.openxmlformats.org/officeDocument/2006/relationships/table" Target="../tables/table22.xml"/><Relationship Id="rId16" Type="http://schemas.openxmlformats.org/officeDocument/2006/relationships/hyperlink" Target="https://youtu.be/sPIBL43Ds48" TargetMode="External"/><Relationship Id="rId37" Type="http://schemas.openxmlformats.org/officeDocument/2006/relationships/hyperlink" Target="https://youtu.be/Wdv_3ojsPhU" TargetMode="External"/><Relationship Id="rId58" Type="http://schemas.openxmlformats.org/officeDocument/2006/relationships/hyperlink" Target="https://youtu.be/Z3AC4mmiKhw" TargetMode="External"/><Relationship Id="rId79" Type="http://schemas.openxmlformats.org/officeDocument/2006/relationships/hyperlink" Target="https://youtu.be/hJLXuvZd05w" TargetMode="External"/><Relationship Id="rId102" Type="http://schemas.openxmlformats.org/officeDocument/2006/relationships/hyperlink" Target="https://youtu.be/efDlxayx234" TargetMode="External"/><Relationship Id="rId123" Type="http://schemas.openxmlformats.org/officeDocument/2006/relationships/hyperlink" Target="https://youtu.be/hJLXuvZd05w" TargetMode="External"/><Relationship Id="rId144" Type="http://schemas.openxmlformats.org/officeDocument/2006/relationships/table" Target="../tables/table33.xml"/><Relationship Id="rId90" Type="http://schemas.openxmlformats.org/officeDocument/2006/relationships/hyperlink" Target="https://youtu.be/Ana4dJbCvx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5042-8578-CC47-8DD8-0C26C5B9770C}">
  <dimension ref="A1:D22"/>
  <sheetViews>
    <sheetView showGridLines="0" showRowColHeaders="0" tabSelected="1" zoomScaleNormal="100" workbookViewId="0">
      <selection activeCell="A27" sqref="A27"/>
    </sheetView>
  </sheetViews>
  <sheetFormatPr baseColWidth="10" defaultColWidth="8.83203125" defaultRowHeight="15" x14ac:dyDescent="0.2"/>
  <cols>
    <col min="2" max="2" width="8.6640625" customWidth="1"/>
    <col min="3" max="3" width="1.5" customWidth="1"/>
    <col min="4" max="11" width="170.5" customWidth="1"/>
  </cols>
  <sheetData>
    <row r="1" spans="1:4" x14ac:dyDescent="0.2">
      <c r="A1" s="93"/>
      <c r="B1" s="93"/>
    </row>
    <row r="2" spans="1:4" x14ac:dyDescent="0.2">
      <c r="A2" s="93"/>
      <c r="B2" s="93"/>
    </row>
    <row r="3" spans="1:4" x14ac:dyDescent="0.2">
      <c r="A3" s="93"/>
      <c r="B3" s="93"/>
    </row>
    <row r="4" spans="1:4" x14ac:dyDescent="0.2">
      <c r="A4" s="93"/>
      <c r="B4" s="93"/>
    </row>
    <row r="5" spans="1:4" x14ac:dyDescent="0.2">
      <c r="A5" s="93"/>
      <c r="B5" s="93"/>
    </row>
    <row r="6" spans="1:4" x14ac:dyDescent="0.2">
      <c r="A6" s="93"/>
      <c r="B6" s="93"/>
    </row>
    <row r="7" spans="1:4" x14ac:dyDescent="0.2">
      <c r="A7" s="93"/>
      <c r="B7" s="93"/>
    </row>
    <row r="8" spans="1:4" x14ac:dyDescent="0.2">
      <c r="A8" s="93"/>
      <c r="B8" s="93"/>
    </row>
    <row r="9" spans="1:4" x14ac:dyDescent="0.2">
      <c r="A9" s="93"/>
      <c r="B9" s="93"/>
    </row>
    <row r="10" spans="1:4" ht="34" customHeight="1" x14ac:dyDescent="0.2">
      <c r="A10" s="93"/>
      <c r="B10" s="93"/>
      <c r="D10" s="101" t="s">
        <v>322</v>
      </c>
    </row>
    <row r="11" spans="1:4" ht="34" customHeight="1" x14ac:dyDescent="0.2">
      <c r="A11" s="93"/>
      <c r="B11" s="94"/>
      <c r="D11" s="29" t="s">
        <v>0</v>
      </c>
    </row>
    <row r="12" spans="1:4" ht="34" customHeight="1" x14ac:dyDescent="0.2">
      <c r="A12" s="93"/>
      <c r="B12" s="94"/>
      <c r="D12" s="29" t="s">
        <v>315</v>
      </c>
    </row>
    <row r="13" spans="1:4" ht="34" customHeight="1" x14ac:dyDescent="0.2">
      <c r="A13" s="93"/>
      <c r="B13" s="94"/>
      <c r="D13" s="29" t="s">
        <v>316</v>
      </c>
    </row>
    <row r="14" spans="1:4" ht="34" customHeight="1" x14ac:dyDescent="0.2">
      <c r="A14" s="93"/>
      <c r="B14" s="94"/>
      <c r="D14" s="29" t="s">
        <v>317</v>
      </c>
    </row>
    <row r="15" spans="1:4" ht="34" customHeight="1" x14ac:dyDescent="0.2">
      <c r="A15" s="93"/>
      <c r="B15" s="94"/>
      <c r="D15" s="29" t="s">
        <v>318</v>
      </c>
    </row>
    <row r="16" spans="1:4" ht="34" customHeight="1" x14ac:dyDescent="0.2">
      <c r="A16" s="93"/>
      <c r="B16" s="93"/>
      <c r="D16" s="29" t="s">
        <v>319</v>
      </c>
    </row>
    <row r="17" spans="1:4" ht="34" customHeight="1" x14ac:dyDescent="0.2">
      <c r="A17" s="93"/>
      <c r="B17" s="93"/>
      <c r="D17" s="29" t="s">
        <v>320</v>
      </c>
    </row>
    <row r="18" spans="1:4" ht="34" customHeight="1" x14ac:dyDescent="0.2">
      <c r="A18" s="93"/>
      <c r="B18" s="93"/>
      <c r="D18" s="87" t="s">
        <v>321</v>
      </c>
    </row>
    <row r="19" spans="1:4" x14ac:dyDescent="0.2">
      <c r="A19" s="93"/>
      <c r="B19" s="93"/>
    </row>
    <row r="20" spans="1:4" x14ac:dyDescent="0.2">
      <c r="A20" s="93"/>
      <c r="B20" s="93"/>
    </row>
    <row r="21" spans="1:4" x14ac:dyDescent="0.2">
      <c r="A21" s="62"/>
      <c r="B21" s="62"/>
    </row>
    <row r="22" spans="1:4" x14ac:dyDescent="0.2">
      <c r="A22" s="62"/>
      <c r="B22" s="62"/>
    </row>
  </sheetData>
  <hyperlinks>
    <hyperlink ref="D18" r:id="rId1" xr:uid="{9E5E8E12-6411-BE4C-94F7-5C58C7A3917C}"/>
    <hyperlink ref="D10" r:id="rId2" display="https://www.youtube.com/watch?v=P0LRfSX-ZFo&amp;feature=youtu.be" xr:uid="{F0C69EFB-4116-4D45-997B-6162ABAABA9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420"/>
  <sheetViews>
    <sheetView showGridLines="0" showRowColHeaders="0" zoomScaleNormal="100" workbookViewId="0">
      <selection activeCell="A9" sqref="A9"/>
    </sheetView>
  </sheetViews>
  <sheetFormatPr baseColWidth="10" defaultColWidth="8.83203125" defaultRowHeight="15" x14ac:dyDescent="0.2"/>
  <cols>
    <col min="1" max="1" width="12" customWidth="1"/>
    <col min="2" max="2" width="35.83203125" customWidth="1"/>
    <col min="3" max="3" width="37" customWidth="1"/>
    <col min="4" max="4" width="28.1640625" hidden="1" customWidth="1"/>
    <col min="5" max="5" width="46.5" hidden="1" customWidth="1"/>
    <col min="6" max="7" width="37" customWidth="1"/>
    <col min="8" max="8" width="1.6640625" style="18" customWidth="1"/>
    <col min="9" max="9" width="36.1640625" bestFit="1" customWidth="1"/>
    <col min="10" max="10" width="10.6640625" customWidth="1"/>
    <col min="11" max="11" width="7.5" bestFit="1" customWidth="1"/>
    <col min="12" max="12" width="9" bestFit="1" customWidth="1"/>
    <col min="13" max="13" width="11.33203125" bestFit="1" customWidth="1"/>
    <col min="14" max="14" width="1.6640625" style="18" customWidth="1"/>
    <col min="15" max="15" width="36.1640625" customWidth="1"/>
    <col min="16" max="16" width="10.6640625" customWidth="1"/>
    <col min="17" max="17" width="7.5" customWidth="1"/>
    <col min="18" max="18" width="9" customWidth="1"/>
    <col min="19" max="19" width="11.33203125" customWidth="1"/>
    <col min="20" max="20" width="1.6640625" style="18" customWidth="1"/>
    <col min="21" max="21" width="36.1640625" customWidth="1"/>
    <col min="22" max="22" width="10.6640625" customWidth="1"/>
    <col min="23" max="23" width="7.5" bestFit="1" customWidth="1"/>
    <col min="24" max="24" width="9" bestFit="1" customWidth="1"/>
    <col min="25" max="25" width="11.33203125" bestFit="1" customWidth="1"/>
    <col min="26" max="26" width="1.6640625" style="18" customWidth="1"/>
    <col min="27" max="27" width="36.1640625" customWidth="1"/>
    <col min="28" max="28" width="10.6640625" customWidth="1"/>
    <col min="29" max="29" width="7.5" bestFit="1" customWidth="1"/>
    <col min="30" max="30" width="9" bestFit="1" customWidth="1"/>
    <col min="31" max="31" width="11.33203125" bestFit="1" customWidth="1"/>
    <col min="32" max="32" width="1.6640625" style="18" customWidth="1"/>
    <col min="33" max="33" width="36.1640625" customWidth="1"/>
    <col min="34" max="34" width="10.6640625" customWidth="1"/>
    <col min="35" max="35" width="7.5" customWidth="1"/>
    <col min="36" max="36" width="27.5" customWidth="1"/>
    <col min="37" max="38" width="1.6640625" customWidth="1"/>
  </cols>
  <sheetData>
    <row r="1" spans="1:32" x14ac:dyDescent="0.2">
      <c r="A1" s="18"/>
    </row>
    <row r="2" spans="1:32" x14ac:dyDescent="0.2">
      <c r="A2" s="18"/>
    </row>
    <row r="3" spans="1:32" x14ac:dyDescent="0.2">
      <c r="A3" s="18"/>
    </row>
    <row r="4" spans="1:32" x14ac:dyDescent="0.2">
      <c r="A4" s="18"/>
    </row>
    <row r="5" spans="1:32" x14ac:dyDescent="0.2">
      <c r="A5" s="18"/>
    </row>
    <row r="6" spans="1:32" x14ac:dyDescent="0.2">
      <c r="A6" s="18"/>
    </row>
    <row r="7" spans="1:32" x14ac:dyDescent="0.2">
      <c r="A7" s="18"/>
    </row>
    <row r="8" spans="1:32" ht="16" thickBot="1" x14ac:dyDescent="0.25">
      <c r="A8" s="18"/>
    </row>
    <row r="9" spans="1:32" ht="20" thickBot="1" x14ac:dyDescent="0.3">
      <c r="A9" s="18"/>
      <c r="C9" s="55"/>
      <c r="D9" s="54"/>
      <c r="E9" s="59"/>
      <c r="F9" s="55"/>
      <c r="G9" s="57"/>
      <c r="H9" s="42"/>
      <c r="I9" s="55"/>
      <c r="J9" s="60"/>
      <c r="Y9" s="60"/>
      <c r="Z9" s="60"/>
    </row>
    <row r="10" spans="1:32" ht="19" x14ac:dyDescent="0.25">
      <c r="A10" s="18"/>
      <c r="F10" s="56"/>
      <c r="G10" s="57"/>
      <c r="H10" s="42"/>
      <c r="I10" s="56"/>
      <c r="J10" s="60"/>
      <c r="Y10" s="60"/>
      <c r="Z10" s="60"/>
      <c r="AA10" s="60"/>
    </row>
    <row r="11" spans="1:32" ht="19" x14ac:dyDescent="0.25">
      <c r="A11" s="18"/>
      <c r="C11" t="s">
        <v>1</v>
      </c>
      <c r="F11" s="56"/>
      <c r="G11" s="57"/>
      <c r="H11" s="42"/>
      <c r="I11" s="56"/>
      <c r="J11" s="60"/>
    </row>
    <row r="12" spans="1:32" ht="19" x14ac:dyDescent="0.25">
      <c r="A12" s="18"/>
      <c r="G12" t="s">
        <v>1</v>
      </c>
      <c r="I12" s="56"/>
      <c r="J12" s="60"/>
    </row>
    <row r="13" spans="1:32" ht="19" x14ac:dyDescent="0.25">
      <c r="A13" s="18"/>
      <c r="J13" s="60"/>
    </row>
    <row r="14" spans="1:32" x14ac:dyDescent="0.2">
      <c r="A14" s="18"/>
    </row>
    <row r="15" spans="1:32" x14ac:dyDescent="0.2">
      <c r="A15" s="18"/>
    </row>
    <row r="16" spans="1:32" ht="19" x14ac:dyDescent="0.2">
      <c r="A16" s="18"/>
      <c r="G16" s="2"/>
      <c r="H16" s="39"/>
      <c r="I16" s="100"/>
      <c r="J16" s="100"/>
      <c r="K16" s="100"/>
      <c r="L16" s="100"/>
      <c r="M16" s="100"/>
      <c r="N16" s="92"/>
      <c r="O16" s="100"/>
      <c r="P16" s="100"/>
      <c r="Q16" s="100"/>
      <c r="R16" s="100"/>
      <c r="S16" s="100"/>
      <c r="T16" s="92"/>
      <c r="U16" s="100"/>
      <c r="V16" s="100"/>
      <c r="W16" s="100"/>
      <c r="X16" s="100"/>
      <c r="Y16" s="100"/>
      <c r="Z16" s="92"/>
      <c r="AA16" s="100"/>
      <c r="AB16" s="100"/>
      <c r="AC16" s="100"/>
      <c r="AD16" s="100"/>
      <c r="AE16" s="100"/>
      <c r="AF16" s="92"/>
    </row>
    <row r="17" spans="1:37" x14ac:dyDescent="0.2">
      <c r="A17" s="18"/>
      <c r="B17" s="5"/>
      <c r="C17" s="5"/>
      <c r="D17" s="5"/>
      <c r="E17" s="5"/>
      <c r="F17" s="5"/>
      <c r="G17" s="2"/>
      <c r="H17" s="39"/>
      <c r="I17" s="37" t="s">
        <v>2</v>
      </c>
      <c r="J17" s="37" t="s">
        <v>3</v>
      </c>
      <c r="K17" s="37" t="s">
        <v>4</v>
      </c>
      <c r="L17" s="37" t="s">
        <v>5</v>
      </c>
      <c r="M17" s="37" t="s">
        <v>6</v>
      </c>
      <c r="N17" s="38"/>
      <c r="O17" s="37" t="s">
        <v>2</v>
      </c>
      <c r="P17" s="37" t="s">
        <v>3</v>
      </c>
      <c r="Q17" s="37" t="s">
        <v>4</v>
      </c>
      <c r="R17" s="37" t="s">
        <v>5</v>
      </c>
      <c r="S17" s="37" t="s">
        <v>6</v>
      </c>
      <c r="T17" s="38"/>
      <c r="U17" s="37" t="s">
        <v>2</v>
      </c>
      <c r="V17" s="37" t="s">
        <v>3</v>
      </c>
      <c r="W17" s="37" t="s">
        <v>4</v>
      </c>
      <c r="X17" s="37" t="s">
        <v>5</v>
      </c>
      <c r="Y17" s="37" t="s">
        <v>6</v>
      </c>
      <c r="Z17" s="38"/>
      <c r="AA17" s="37" t="s">
        <v>2</v>
      </c>
      <c r="AB17" s="37" t="s">
        <v>3</v>
      </c>
      <c r="AC17" s="37" t="s">
        <v>4</v>
      </c>
      <c r="AD17" s="37" t="s">
        <v>5</v>
      </c>
      <c r="AE17" s="37" t="s">
        <v>6</v>
      </c>
      <c r="AF17" s="38"/>
      <c r="AG17" s="67" t="s">
        <v>2</v>
      </c>
      <c r="AH17" s="67" t="s">
        <v>7</v>
      </c>
      <c r="AI17" s="67" t="s">
        <v>4</v>
      </c>
      <c r="AJ17" s="67" t="s">
        <v>5</v>
      </c>
      <c r="AK17" s="18"/>
    </row>
    <row r="18" spans="1:37" s="29" customFormat="1" ht="25" customHeight="1" x14ac:dyDescent="0.2">
      <c r="A18" s="26"/>
      <c r="B18" s="27" t="s">
        <v>8</v>
      </c>
      <c r="C18" s="28" t="s">
        <v>9</v>
      </c>
      <c r="D18" s="28"/>
      <c r="E18" s="28"/>
      <c r="F18" s="28" t="s">
        <v>10</v>
      </c>
      <c r="G18" s="28" t="s">
        <v>11</v>
      </c>
      <c r="H18" s="40"/>
      <c r="I18" s="36" t="s">
        <v>9</v>
      </c>
      <c r="J18" s="21"/>
      <c r="K18" s="21"/>
      <c r="L18" s="21"/>
      <c r="M18" s="21"/>
      <c r="N18" s="39"/>
      <c r="O18" s="36" t="s">
        <v>9</v>
      </c>
      <c r="P18" s="21"/>
      <c r="Q18" s="21"/>
      <c r="R18" s="21"/>
      <c r="S18" s="21"/>
      <c r="T18" s="39"/>
      <c r="U18" s="36" t="s">
        <v>9</v>
      </c>
      <c r="V18" s="21"/>
      <c r="W18" s="21"/>
      <c r="X18" s="21"/>
      <c r="Y18" s="21"/>
      <c r="Z18" s="39"/>
      <c r="AA18" s="36" t="s">
        <v>9</v>
      </c>
      <c r="AB18" s="21"/>
      <c r="AC18" s="21"/>
      <c r="AD18" s="21"/>
      <c r="AE18" s="21"/>
      <c r="AF18" s="39"/>
      <c r="AG18" s="48" t="s">
        <v>9</v>
      </c>
      <c r="AH18" s="66"/>
      <c r="AI18" s="66"/>
      <c r="AJ18" s="66"/>
      <c r="AK18" s="26"/>
    </row>
    <row r="19" spans="1:37" s="29" customFormat="1" ht="25" customHeight="1" x14ac:dyDescent="0.2">
      <c r="A19" s="26"/>
      <c r="B19" s="4" t="s">
        <v>12</v>
      </c>
      <c r="C19" s="21"/>
      <c r="D19" s="19" t="str">
        <f t="array" ref="D19">INDEX(Table_Name367[Name List],MATCH(B19,Table_Name367[Category],0))</f>
        <v>Incline_Push[Exercise]</v>
      </c>
      <c r="E19" s="30" t="e">
        <f t="array" ref="E19">INDEX(Links4933[Link],MATCH(C19,Links4933[Exercise],0))</f>
        <v>#N/A</v>
      </c>
      <c r="F19" s="20" t="str">
        <f t="shared" ref="F19:F24" si="0">IFERROR(HYPERLINK(E19,"Video"),"{&lt; Select Exercise}")</f>
        <v>{&lt; Select Exercise}</v>
      </c>
      <c r="G19" s="21"/>
      <c r="H19" s="39"/>
      <c r="I19" s="2">
        <f>C19</f>
        <v>0</v>
      </c>
      <c r="J19" s="50">
        <v>2</v>
      </c>
      <c r="K19" s="2">
        <f>MROUND(((G19)*0.85),5)</f>
        <v>0</v>
      </c>
      <c r="L19" s="44" t="s">
        <v>13</v>
      </c>
      <c r="M19" s="2"/>
      <c r="N19" s="39"/>
      <c r="O19" s="2">
        <f>C19</f>
        <v>0</v>
      </c>
      <c r="P19" s="44">
        <v>3</v>
      </c>
      <c r="Q19" s="2">
        <f>MROUND((K19*1.05),5)</f>
        <v>0</v>
      </c>
      <c r="R19" s="44" t="s">
        <v>13</v>
      </c>
      <c r="S19" s="2"/>
      <c r="T19" s="39"/>
      <c r="U19" s="2">
        <f>C19</f>
        <v>0</v>
      </c>
      <c r="V19" s="51">
        <v>3</v>
      </c>
      <c r="W19" s="2">
        <f>MROUND((K19*1.075),5)</f>
        <v>0</v>
      </c>
      <c r="X19" s="52" t="s">
        <v>13</v>
      </c>
      <c r="Y19" s="2"/>
      <c r="Z19" s="39"/>
      <c r="AA19" s="2">
        <f>C19</f>
        <v>0</v>
      </c>
      <c r="AB19" s="52">
        <v>3</v>
      </c>
      <c r="AC19" s="2">
        <f>MROUND((K19*1.1),5)</f>
        <v>0</v>
      </c>
      <c r="AD19" s="52" t="s">
        <v>13</v>
      </c>
      <c r="AE19" s="2"/>
      <c r="AF19" s="39"/>
      <c r="AG19" s="2">
        <f t="shared" ref="AG19:AG24" si="1">C19</f>
        <v>0</v>
      </c>
      <c r="AH19" s="44">
        <v>2</v>
      </c>
      <c r="AI19" s="2">
        <f>K19</f>
        <v>0</v>
      </c>
      <c r="AJ19" s="44" t="s">
        <v>14</v>
      </c>
      <c r="AK19" s="26"/>
    </row>
    <row r="20" spans="1:37" s="29" customFormat="1" ht="25" customHeight="1" x14ac:dyDescent="0.2">
      <c r="A20" s="26"/>
      <c r="B20" s="31" t="s">
        <v>15</v>
      </c>
      <c r="C20" s="22"/>
      <c r="D20" s="19" t="str">
        <f t="array" ref="D20">INDEX(Table_Name367[Name List],MATCH(B20,Table_Name367[Category],0))</f>
        <v>Quads[Exercise]</v>
      </c>
      <c r="E20" s="30" t="e">
        <f t="array" ref="E20">INDEX(Links4933[Link],MATCH(C20,Links4933[Exercise],0))</f>
        <v>#N/A</v>
      </c>
      <c r="F20" s="23" t="str">
        <f t="shared" si="0"/>
        <v>{&lt; Select Exercise}</v>
      </c>
      <c r="G20" s="24"/>
      <c r="H20" s="39"/>
      <c r="I20" s="52">
        <f t="shared" ref="I20" si="2">C20</f>
        <v>0</v>
      </c>
      <c r="J20" s="53">
        <v>2</v>
      </c>
      <c r="K20" s="52">
        <f t="shared" ref="K20" si="3">MROUND(((G20)*0.85),5)</f>
        <v>0</v>
      </c>
      <c r="L20" s="53" t="s">
        <v>13</v>
      </c>
      <c r="M20" s="52"/>
      <c r="N20" s="39"/>
      <c r="O20" s="52">
        <f t="shared" ref="O20" si="4">C20</f>
        <v>0</v>
      </c>
      <c r="P20" s="53">
        <v>3</v>
      </c>
      <c r="Q20" s="52">
        <f t="shared" ref="Q20" si="5">MROUND((K20*1.05),5)</f>
        <v>0</v>
      </c>
      <c r="R20" s="53" t="s">
        <v>13</v>
      </c>
      <c r="S20" s="52"/>
      <c r="T20" s="39"/>
      <c r="U20" s="52">
        <f t="shared" ref="U20" si="6">C20</f>
        <v>0</v>
      </c>
      <c r="V20" s="53">
        <v>3</v>
      </c>
      <c r="W20" s="52">
        <f t="shared" ref="W20" si="7">MROUND((K20*1.075),5)</f>
        <v>0</v>
      </c>
      <c r="X20" s="53" t="s">
        <v>13</v>
      </c>
      <c r="Y20" s="52"/>
      <c r="Z20" s="39"/>
      <c r="AA20" s="52">
        <f t="shared" ref="AA20" si="8">C20</f>
        <v>0</v>
      </c>
      <c r="AB20" s="53">
        <v>3</v>
      </c>
      <c r="AC20" s="52">
        <f t="shared" ref="AC20" si="9">MROUND((K20*1.1),5)</f>
        <v>0</v>
      </c>
      <c r="AD20" s="53" t="s">
        <v>13</v>
      </c>
      <c r="AE20" s="52"/>
      <c r="AF20" s="39"/>
      <c r="AG20" s="44">
        <f t="shared" si="1"/>
        <v>0</v>
      </c>
      <c r="AH20" s="72">
        <v>2</v>
      </c>
      <c r="AI20" s="44">
        <f>K20</f>
        <v>0</v>
      </c>
      <c r="AJ20" s="72" t="s">
        <v>14</v>
      </c>
      <c r="AK20" s="26"/>
    </row>
    <row r="21" spans="1:37" s="29" customFormat="1" ht="25" customHeight="1" x14ac:dyDescent="0.2">
      <c r="A21" s="26"/>
      <c r="B21" s="4" t="s">
        <v>95</v>
      </c>
      <c r="C21" s="21"/>
      <c r="D21" s="19" t="str">
        <f t="array" ref="D21">INDEX(Table_Name367[Name List],MATCH(B21,Table_Name367[Category],0))</f>
        <v>Horizontal_Pull[Exercise]</v>
      </c>
      <c r="E21" s="30" t="e">
        <f t="array" ref="E21">INDEX(Links4933[Link],MATCH(C21,Links4933[Exercise],0))</f>
        <v>#N/A</v>
      </c>
      <c r="F21" s="20" t="str">
        <f t="shared" si="0"/>
        <v>{&lt; Select Exercise}</v>
      </c>
      <c r="G21" s="21"/>
      <c r="H21" s="39"/>
      <c r="I21" s="2">
        <f>C21</f>
        <v>0</v>
      </c>
      <c r="J21" s="50">
        <v>2</v>
      </c>
      <c r="K21" s="2">
        <f>MROUND(((G21)*0.85),5)</f>
        <v>0</v>
      </c>
      <c r="L21" s="44" t="s">
        <v>13</v>
      </c>
      <c r="M21" s="2" t="s">
        <v>1</v>
      </c>
      <c r="N21" s="39"/>
      <c r="O21" s="2">
        <f>C21</f>
        <v>0</v>
      </c>
      <c r="P21" s="44">
        <v>3</v>
      </c>
      <c r="Q21" s="2">
        <f>MROUND((K21*1.05),5)</f>
        <v>0</v>
      </c>
      <c r="R21" s="44" t="s">
        <v>13</v>
      </c>
      <c r="S21" s="2"/>
      <c r="T21" s="39"/>
      <c r="U21" s="2">
        <f>C21</f>
        <v>0</v>
      </c>
      <c r="V21" s="51">
        <v>3</v>
      </c>
      <c r="W21" s="2">
        <f>MROUND((K21*1.075),5)</f>
        <v>0</v>
      </c>
      <c r="X21" s="52" t="s">
        <v>13</v>
      </c>
      <c r="Y21" s="2"/>
      <c r="Z21" s="39"/>
      <c r="AA21" s="2">
        <f>C21</f>
        <v>0</v>
      </c>
      <c r="AB21" s="52">
        <v>3</v>
      </c>
      <c r="AC21" s="2">
        <f>MROUND((K21*1.1),5)</f>
        <v>0</v>
      </c>
      <c r="AD21" s="52" t="s">
        <v>13</v>
      </c>
      <c r="AE21" s="2"/>
      <c r="AF21" s="39"/>
      <c r="AG21" s="2">
        <f t="shared" si="1"/>
        <v>0</v>
      </c>
      <c r="AH21" s="44">
        <v>2</v>
      </c>
      <c r="AI21" s="2">
        <f t="shared" ref="AI21:AI24" si="10">K21</f>
        <v>0</v>
      </c>
      <c r="AJ21" s="44" t="s">
        <v>14</v>
      </c>
      <c r="AK21" s="26"/>
    </row>
    <row r="22" spans="1:37" s="29" customFormat="1" ht="25" customHeight="1" x14ac:dyDescent="0.2">
      <c r="A22" s="26"/>
      <c r="B22" s="31" t="s">
        <v>16</v>
      </c>
      <c r="C22" s="22"/>
      <c r="D22" s="19" t="str">
        <f t="array" ref="D22">INDEX(Table_Name367[Name List],MATCH(B22,Table_Name367[Category],0))</f>
        <v>Side_Delts[Exercise]</v>
      </c>
      <c r="E22" s="30" t="e">
        <f t="array" ref="E22">INDEX(Links4933[Link],MATCH(C22,Links4933[Exercise],0))</f>
        <v>#N/A</v>
      </c>
      <c r="F22" s="23" t="str">
        <f t="shared" si="0"/>
        <v>{&lt; Select Exercise}</v>
      </c>
      <c r="G22" s="24"/>
      <c r="H22" s="39"/>
      <c r="I22" s="52">
        <f>C22</f>
        <v>0</v>
      </c>
      <c r="J22" s="53">
        <v>3</v>
      </c>
      <c r="K22" s="52">
        <f>MROUND(((G22)*0.85),5)</f>
        <v>0</v>
      </c>
      <c r="L22" s="53" t="s">
        <v>13</v>
      </c>
      <c r="M22" s="52"/>
      <c r="N22" s="39"/>
      <c r="O22" s="52">
        <f>C22</f>
        <v>0</v>
      </c>
      <c r="P22" s="53">
        <v>4</v>
      </c>
      <c r="Q22" s="52">
        <f>MROUND((K22*1.05),5)</f>
        <v>0</v>
      </c>
      <c r="R22" s="53" t="s">
        <v>13</v>
      </c>
      <c r="S22" s="52"/>
      <c r="T22" s="39"/>
      <c r="U22" s="52">
        <f>C22</f>
        <v>0</v>
      </c>
      <c r="V22" s="53">
        <v>4</v>
      </c>
      <c r="W22" s="52">
        <f>MROUND((K22*1.075),5)</f>
        <v>0</v>
      </c>
      <c r="X22" s="53" t="s">
        <v>13</v>
      </c>
      <c r="Y22" s="52"/>
      <c r="Z22" s="39"/>
      <c r="AA22" s="52">
        <f>C22</f>
        <v>0</v>
      </c>
      <c r="AB22" s="53">
        <v>4</v>
      </c>
      <c r="AC22" s="52">
        <f>MROUND((K22*1.1),5)</f>
        <v>0</v>
      </c>
      <c r="AD22" s="53" t="s">
        <v>13</v>
      </c>
      <c r="AE22" s="52"/>
      <c r="AF22" s="39"/>
      <c r="AG22" s="44">
        <f t="shared" si="1"/>
        <v>0</v>
      </c>
      <c r="AH22" s="72">
        <v>2</v>
      </c>
      <c r="AI22" s="44">
        <f t="shared" si="10"/>
        <v>0</v>
      </c>
      <c r="AJ22" s="72" t="s">
        <v>14</v>
      </c>
      <c r="AK22" s="26"/>
    </row>
    <row r="23" spans="1:37" s="29" customFormat="1" ht="25" customHeight="1" x14ac:dyDescent="0.2">
      <c r="A23" s="26"/>
      <c r="B23" s="4" t="s">
        <v>17</v>
      </c>
      <c r="C23" s="21"/>
      <c r="D23" s="19" t="str">
        <f t="array" ref="D23">INDEX(Table_Name367[Name List],MATCH(B23,Table_Name367[Category],0))</f>
        <v>Biceps[Exercise]</v>
      </c>
      <c r="E23" s="30" t="e">
        <f t="array" ref="E23">INDEX(Links4933[Link],MATCH(C23,Links4933[Exercise],0))</f>
        <v>#N/A</v>
      </c>
      <c r="F23" s="20" t="str">
        <f t="shared" si="0"/>
        <v>{&lt; Select Exercise}</v>
      </c>
      <c r="G23" s="21"/>
      <c r="H23" s="39"/>
      <c r="I23" s="2">
        <f>C23</f>
        <v>0</v>
      </c>
      <c r="J23" s="50">
        <v>3</v>
      </c>
      <c r="K23" s="2">
        <f>MROUND(((G23)*0.85),5)</f>
        <v>0</v>
      </c>
      <c r="L23" s="44" t="s">
        <v>13</v>
      </c>
      <c r="M23" s="2"/>
      <c r="N23" s="39"/>
      <c r="O23" s="2">
        <f>C23</f>
        <v>0</v>
      </c>
      <c r="P23" s="44">
        <v>4</v>
      </c>
      <c r="Q23" s="2">
        <f>MROUND((K23*1.05),5)</f>
        <v>0</v>
      </c>
      <c r="R23" s="44" t="s">
        <v>13</v>
      </c>
      <c r="S23" s="2"/>
      <c r="T23" s="39"/>
      <c r="U23" s="2">
        <f>C23</f>
        <v>0</v>
      </c>
      <c r="V23" s="51">
        <v>4</v>
      </c>
      <c r="W23" s="2">
        <f>MROUND((K23*1.075),5)</f>
        <v>0</v>
      </c>
      <c r="X23" s="52" t="s">
        <v>13</v>
      </c>
      <c r="Y23" s="2"/>
      <c r="Z23" s="39"/>
      <c r="AA23" s="2">
        <f>C23</f>
        <v>0</v>
      </c>
      <c r="AB23" s="52">
        <v>4</v>
      </c>
      <c r="AC23" s="2">
        <f>MROUND((K23*1.1),5)</f>
        <v>0</v>
      </c>
      <c r="AD23" s="52" t="s">
        <v>13</v>
      </c>
      <c r="AE23" s="2"/>
      <c r="AF23" s="39"/>
      <c r="AG23" s="2">
        <f t="shared" si="1"/>
        <v>0</v>
      </c>
      <c r="AH23" s="44">
        <v>2</v>
      </c>
      <c r="AI23" s="2">
        <f t="shared" si="10"/>
        <v>0</v>
      </c>
      <c r="AJ23" s="44" t="s">
        <v>14</v>
      </c>
      <c r="AK23" s="26"/>
    </row>
    <row r="24" spans="1:37" s="29" customFormat="1" ht="25" customHeight="1" x14ac:dyDescent="0.2">
      <c r="A24" s="26"/>
      <c r="B24" s="48" t="s">
        <v>18</v>
      </c>
      <c r="C24" s="35"/>
      <c r="D24" s="19" t="str">
        <f t="array" ref="D24">INDEX(Table_Name367[Name List],MATCH(B24,Table_Name367[Category],0))</f>
        <v>Abs[Exercise]</v>
      </c>
      <c r="E24" s="30" t="e">
        <f t="array" ref="E24">INDEX(Links4933[Link],MATCH(C24,Links4933[Exercise],0))</f>
        <v>#N/A</v>
      </c>
      <c r="F24" s="23" t="str">
        <f t="shared" si="0"/>
        <v>{&lt; Select Exercise}</v>
      </c>
      <c r="G24" s="74"/>
      <c r="H24" s="39"/>
      <c r="I24" s="70">
        <f>C24</f>
        <v>0</v>
      </c>
      <c r="J24" s="76">
        <v>2</v>
      </c>
      <c r="K24" s="70">
        <f>MROUND(((G24)*0.85),5)</f>
        <v>0</v>
      </c>
      <c r="L24" s="76" t="s">
        <v>13</v>
      </c>
      <c r="M24" s="70"/>
      <c r="N24" s="39"/>
      <c r="O24" s="70">
        <f>C24</f>
        <v>0</v>
      </c>
      <c r="P24" s="76">
        <v>3</v>
      </c>
      <c r="Q24" s="70">
        <f>MROUND((K24*1.05),5)</f>
        <v>0</v>
      </c>
      <c r="R24" s="76" t="s">
        <v>13</v>
      </c>
      <c r="S24" s="70"/>
      <c r="T24" s="39"/>
      <c r="U24" s="70">
        <f>C24</f>
        <v>0</v>
      </c>
      <c r="V24" s="76">
        <v>3</v>
      </c>
      <c r="W24" s="70">
        <f>MROUND((K24*1.075),5)</f>
        <v>0</v>
      </c>
      <c r="X24" s="76" t="s">
        <v>13</v>
      </c>
      <c r="Y24" s="70"/>
      <c r="Z24" s="39"/>
      <c r="AA24" s="70">
        <f>C24</f>
        <v>0</v>
      </c>
      <c r="AB24" s="76">
        <v>3</v>
      </c>
      <c r="AC24" s="70">
        <f>MROUND((K24*1.1),5)</f>
        <v>0</v>
      </c>
      <c r="AD24" s="76" t="s">
        <v>13</v>
      </c>
      <c r="AE24" s="70"/>
      <c r="AF24" s="39"/>
      <c r="AG24" s="70">
        <f t="shared" si="1"/>
        <v>0</v>
      </c>
      <c r="AH24" s="76">
        <v>2</v>
      </c>
      <c r="AI24" s="44">
        <f t="shared" si="10"/>
        <v>0</v>
      </c>
      <c r="AJ24" s="44" t="s">
        <v>14</v>
      </c>
      <c r="AK24" s="26"/>
    </row>
    <row r="25" spans="1:37" x14ac:dyDescent="0.2">
      <c r="A25" s="18"/>
      <c r="B25" s="6"/>
      <c r="C25" s="2"/>
      <c r="D25" s="2"/>
      <c r="E25" s="7"/>
      <c r="F25" s="8"/>
      <c r="G25" s="2"/>
      <c r="H25" s="39"/>
      <c r="I25" s="62"/>
      <c r="J25" s="63"/>
      <c r="K25" s="62"/>
      <c r="L25" s="62"/>
      <c r="M25" s="62"/>
      <c r="O25" s="18"/>
      <c r="P25" s="41"/>
      <c r="Q25" s="18"/>
      <c r="R25" s="18"/>
      <c r="S25" s="18"/>
      <c r="U25" s="18"/>
      <c r="V25" s="41"/>
      <c r="W25" s="18"/>
      <c r="X25" s="18"/>
      <c r="Y25" s="18"/>
      <c r="AA25" s="18"/>
      <c r="AB25" s="41"/>
      <c r="AC25" s="18"/>
      <c r="AD25" s="18"/>
      <c r="AE25" s="18"/>
      <c r="AK25" s="18"/>
    </row>
    <row r="26" spans="1:37" x14ac:dyDescent="0.2">
      <c r="A26" s="18"/>
      <c r="B26" s="61"/>
      <c r="C26" s="5"/>
      <c r="D26" s="5"/>
      <c r="E26" s="5"/>
      <c r="F26" s="5"/>
      <c r="G26" s="5"/>
      <c r="H26" s="41"/>
      <c r="I26" s="18"/>
      <c r="J26" s="38"/>
      <c r="K26" s="18"/>
      <c r="L26" s="18"/>
      <c r="M26" s="18"/>
      <c r="O26" s="18"/>
      <c r="P26" s="38"/>
      <c r="Q26" s="18"/>
      <c r="R26" s="18"/>
      <c r="S26" s="18"/>
      <c r="U26" s="18"/>
      <c r="V26" s="41"/>
      <c r="W26" s="18"/>
      <c r="X26" s="18"/>
      <c r="Y26" s="18"/>
      <c r="AA26" s="18"/>
      <c r="AB26" s="41"/>
      <c r="AC26" s="18"/>
      <c r="AD26" s="18"/>
      <c r="AE26" s="18"/>
      <c r="AK26" s="18"/>
    </row>
    <row r="27" spans="1:37" x14ac:dyDescent="0.2">
      <c r="A27" s="18"/>
      <c r="B27" s="5"/>
      <c r="C27" s="5"/>
      <c r="D27" s="5"/>
      <c r="E27" s="5"/>
      <c r="F27" s="5"/>
      <c r="G27" s="5"/>
      <c r="H27" s="41"/>
      <c r="I27" s="45" t="s">
        <v>2</v>
      </c>
      <c r="J27" s="45" t="s">
        <v>3</v>
      </c>
      <c r="K27" s="45" t="s">
        <v>4</v>
      </c>
      <c r="L27" s="45" t="s">
        <v>5</v>
      </c>
      <c r="M27" s="45" t="s">
        <v>6</v>
      </c>
      <c r="N27" s="38"/>
      <c r="O27" s="49" t="s">
        <v>2</v>
      </c>
      <c r="P27" s="49" t="s">
        <v>3</v>
      </c>
      <c r="Q27" s="49" t="s">
        <v>4</v>
      </c>
      <c r="R27" s="49" t="s">
        <v>5</v>
      </c>
      <c r="S27" s="49" t="s">
        <v>6</v>
      </c>
      <c r="T27" s="38"/>
      <c r="U27" s="49" t="s">
        <v>2</v>
      </c>
      <c r="V27" s="49" t="s">
        <v>3</v>
      </c>
      <c r="W27" s="49" t="s">
        <v>4</v>
      </c>
      <c r="X27" s="25" t="s">
        <v>5</v>
      </c>
      <c r="Y27" s="49" t="s">
        <v>6</v>
      </c>
      <c r="Z27" s="38"/>
      <c r="AA27" s="49" t="s">
        <v>2</v>
      </c>
      <c r="AB27" s="49" t="s">
        <v>3</v>
      </c>
      <c r="AC27" s="49" t="s">
        <v>4</v>
      </c>
      <c r="AD27" s="49" t="s">
        <v>19</v>
      </c>
      <c r="AE27" s="49" t="s">
        <v>6</v>
      </c>
      <c r="AF27" s="38"/>
      <c r="AG27" s="67" t="s">
        <v>2</v>
      </c>
      <c r="AH27" s="67" t="s">
        <v>3</v>
      </c>
      <c r="AI27" s="67" t="s">
        <v>4</v>
      </c>
      <c r="AJ27" s="67" t="s">
        <v>5</v>
      </c>
      <c r="AK27" s="18"/>
    </row>
    <row r="28" spans="1:37" s="29" customFormat="1" ht="25" customHeight="1" x14ac:dyDescent="0.2">
      <c r="A28" s="26"/>
      <c r="B28" s="32" t="s">
        <v>8</v>
      </c>
      <c r="C28" s="33" t="s">
        <v>20</v>
      </c>
      <c r="D28" s="33"/>
      <c r="E28" s="33"/>
      <c r="F28" s="33" t="s">
        <v>10</v>
      </c>
      <c r="G28" s="33" t="s">
        <v>11</v>
      </c>
      <c r="H28" s="40"/>
      <c r="I28" s="46" t="s">
        <v>20</v>
      </c>
      <c r="J28" s="34"/>
      <c r="K28" s="34"/>
      <c r="L28" s="34"/>
      <c r="M28" s="34"/>
      <c r="N28" s="39"/>
      <c r="O28" s="48" t="s">
        <v>20</v>
      </c>
      <c r="P28" s="44"/>
      <c r="Q28" s="44"/>
      <c r="R28" s="44"/>
      <c r="S28" s="44"/>
      <c r="T28" s="39"/>
      <c r="U28" s="31" t="s">
        <v>20</v>
      </c>
      <c r="V28" s="52"/>
      <c r="W28" s="52"/>
      <c r="X28" s="52"/>
      <c r="Y28" s="52"/>
      <c r="Z28" s="39"/>
      <c r="AA28" s="31" t="s">
        <v>20</v>
      </c>
      <c r="AB28" s="52"/>
      <c r="AC28" s="52"/>
      <c r="AD28" s="52"/>
      <c r="AE28" s="52"/>
      <c r="AF28" s="39"/>
      <c r="AG28" s="68" t="s">
        <v>20</v>
      </c>
      <c r="AH28" s="64"/>
      <c r="AI28" s="64"/>
      <c r="AJ28" s="64"/>
    </row>
    <row r="29" spans="1:37" s="29" customFormat="1" ht="25" customHeight="1" x14ac:dyDescent="0.2">
      <c r="A29" s="26"/>
      <c r="B29" s="4" t="s">
        <v>108</v>
      </c>
      <c r="C29" s="34"/>
      <c r="D29" s="19" t="str">
        <f t="array" ref="D29">INDEX(Table_Name367[Name List],MATCH(B29,Table_Name367[Category],0))</f>
        <v>Vertical_Pull[Exercise]</v>
      </c>
      <c r="E29" s="30" t="e">
        <f t="array" ref="E29">INDEX(Links4933[Link],MATCH(C29,Links4933[Exercise],0))</f>
        <v>#N/A</v>
      </c>
      <c r="F29" s="20" t="str">
        <f t="shared" ref="F29:F34" si="11">IFERROR(HYPERLINK(E29,"Video"),"{&lt; Select Exercise}")</f>
        <v>{&lt; Select Exercise}</v>
      </c>
      <c r="G29" s="34"/>
      <c r="H29" s="39"/>
      <c r="I29" s="2">
        <f t="shared" ref="I29:I34" si="12">C29</f>
        <v>0</v>
      </c>
      <c r="J29" s="47">
        <v>2</v>
      </c>
      <c r="K29" s="2">
        <f t="shared" ref="K29:K34" si="13">MROUND(((G29)*0.85),5)</f>
        <v>0</v>
      </c>
      <c r="L29" s="47" t="s">
        <v>13</v>
      </c>
      <c r="M29" s="2"/>
      <c r="N29" s="39"/>
      <c r="O29" s="2">
        <f t="shared" ref="O29:O34" si="14">C29</f>
        <v>0</v>
      </c>
      <c r="P29" s="44">
        <v>3</v>
      </c>
      <c r="Q29" s="2">
        <f t="shared" ref="Q29:Q34" si="15">MROUND((K29*1.05),5)</f>
        <v>0</v>
      </c>
      <c r="R29" s="44" t="s">
        <v>13</v>
      </c>
      <c r="S29" s="2"/>
      <c r="T29" s="39"/>
      <c r="U29" s="2">
        <f t="shared" ref="U29:U34" si="16">C29</f>
        <v>0</v>
      </c>
      <c r="V29" s="52">
        <v>3</v>
      </c>
      <c r="W29" s="2">
        <f t="shared" ref="W29:W34" si="17">MROUND((K29*1.075),5)</f>
        <v>0</v>
      </c>
      <c r="X29" s="52" t="s">
        <v>13</v>
      </c>
      <c r="Y29" s="2"/>
      <c r="Z29" s="39"/>
      <c r="AA29" s="2">
        <f t="shared" ref="AA29:AA34" si="18">C29</f>
        <v>0</v>
      </c>
      <c r="AB29" s="52">
        <v>3</v>
      </c>
      <c r="AC29" s="2">
        <f t="shared" ref="AC29:AC34" si="19">MROUND((K29*1.1),5)</f>
        <v>0</v>
      </c>
      <c r="AD29" s="52" t="s">
        <v>13</v>
      </c>
      <c r="AE29" s="2"/>
      <c r="AF29" s="39"/>
      <c r="AG29" s="2">
        <f t="shared" ref="AG29:AG34" si="20">C29</f>
        <v>0</v>
      </c>
      <c r="AH29" s="70">
        <v>2</v>
      </c>
      <c r="AI29" s="2">
        <f>K29</f>
        <v>0</v>
      </c>
      <c r="AJ29" s="70" t="s">
        <v>14</v>
      </c>
    </row>
    <row r="30" spans="1:37" s="29" customFormat="1" ht="25" customHeight="1" x14ac:dyDescent="0.2">
      <c r="A30" s="26"/>
      <c r="B30" s="31" t="s">
        <v>21</v>
      </c>
      <c r="C30" s="35"/>
      <c r="D30" s="19" t="str">
        <f t="array" ref="D30">INDEX(Table_Name367[Name List],MATCH(B30,Table_Name367[Category],0))</f>
        <v>Horizontal_Push[Exercise]</v>
      </c>
      <c r="E30" s="30" t="e">
        <f t="array" ref="E30">INDEX(Links4933[Link],MATCH(C30,Links4933[Exercise],0))</f>
        <v>#N/A</v>
      </c>
      <c r="F30" s="23" t="str">
        <f t="shared" si="11"/>
        <v>{&lt; Select Exercise}</v>
      </c>
      <c r="G30" s="74"/>
      <c r="H30" s="39"/>
      <c r="I30" s="77">
        <f t="shared" si="12"/>
        <v>0</v>
      </c>
      <c r="J30" s="76">
        <v>2</v>
      </c>
      <c r="K30" s="77">
        <f t="shared" si="13"/>
        <v>0</v>
      </c>
      <c r="L30" s="76" t="s">
        <v>13</v>
      </c>
      <c r="M30" s="77"/>
      <c r="N30" s="39"/>
      <c r="O30" s="77">
        <f t="shared" si="14"/>
        <v>0</v>
      </c>
      <c r="P30" s="76">
        <v>3</v>
      </c>
      <c r="Q30" s="77">
        <f t="shared" si="15"/>
        <v>0</v>
      </c>
      <c r="R30" s="76" t="s">
        <v>13</v>
      </c>
      <c r="S30" s="77"/>
      <c r="T30" s="39"/>
      <c r="U30" s="77">
        <f t="shared" si="16"/>
        <v>0</v>
      </c>
      <c r="V30" s="76">
        <v>3</v>
      </c>
      <c r="W30" s="77">
        <f t="shared" si="17"/>
        <v>0</v>
      </c>
      <c r="X30" s="76" t="s">
        <v>13</v>
      </c>
      <c r="Y30" s="77"/>
      <c r="Z30" s="39"/>
      <c r="AA30" s="77">
        <f t="shared" si="18"/>
        <v>0</v>
      </c>
      <c r="AB30" s="76">
        <v>3</v>
      </c>
      <c r="AC30" s="77">
        <f t="shared" si="19"/>
        <v>0</v>
      </c>
      <c r="AD30" s="76" t="s">
        <v>13</v>
      </c>
      <c r="AE30" s="77"/>
      <c r="AF30" s="39"/>
      <c r="AG30" s="77">
        <f t="shared" si="20"/>
        <v>0</v>
      </c>
      <c r="AH30" s="76">
        <v>2</v>
      </c>
      <c r="AI30" s="44">
        <f>K30</f>
        <v>0</v>
      </c>
      <c r="AJ30" s="76" t="s">
        <v>14</v>
      </c>
    </row>
    <row r="31" spans="1:37" s="29" customFormat="1" ht="25" customHeight="1" x14ac:dyDescent="0.2">
      <c r="A31" s="26"/>
      <c r="B31" s="40" t="s">
        <v>22</v>
      </c>
      <c r="C31" s="73"/>
      <c r="D31" s="19" t="str">
        <f t="array" ref="D31">INDEX(Table_Name367[Name List],MATCH(B31,Table_Name367[Category],0))</f>
        <v>Glutes[Exercise]</v>
      </c>
      <c r="E31" s="30" t="e">
        <f t="array" ref="E31">INDEX(Links4933[Link],MATCH(C31,Links4933[Exercise],0))</f>
        <v>#N/A</v>
      </c>
      <c r="F31" s="20" t="str">
        <f t="shared" si="11"/>
        <v>{&lt; Select Exercise}</v>
      </c>
      <c r="G31" s="34"/>
      <c r="H31" s="39"/>
      <c r="I31" s="39">
        <f t="shared" si="12"/>
        <v>0</v>
      </c>
      <c r="J31" s="77">
        <v>2</v>
      </c>
      <c r="K31" s="39">
        <f t="shared" si="13"/>
        <v>0</v>
      </c>
      <c r="L31" s="77" t="s">
        <v>13</v>
      </c>
      <c r="M31" s="39"/>
      <c r="N31" s="39"/>
      <c r="O31" s="39">
        <f t="shared" si="14"/>
        <v>0</v>
      </c>
      <c r="P31" s="77">
        <v>3</v>
      </c>
      <c r="Q31" s="39">
        <f t="shared" si="15"/>
        <v>0</v>
      </c>
      <c r="R31" s="77" t="s">
        <v>13</v>
      </c>
      <c r="S31" s="39"/>
      <c r="T31" s="39"/>
      <c r="U31" s="39">
        <f t="shared" si="16"/>
        <v>0</v>
      </c>
      <c r="V31" s="77">
        <v>3</v>
      </c>
      <c r="W31" s="39">
        <f t="shared" si="17"/>
        <v>0</v>
      </c>
      <c r="X31" s="77" t="s">
        <v>13</v>
      </c>
      <c r="Y31" s="39"/>
      <c r="Z31" s="39"/>
      <c r="AA31" s="39">
        <f t="shared" si="18"/>
        <v>0</v>
      </c>
      <c r="AB31" s="77">
        <v>3</v>
      </c>
      <c r="AC31" s="39">
        <f t="shared" si="19"/>
        <v>0</v>
      </c>
      <c r="AD31" s="77" t="s">
        <v>13</v>
      </c>
      <c r="AE31" s="39"/>
      <c r="AF31" s="39"/>
      <c r="AG31" s="39">
        <f t="shared" si="20"/>
        <v>0</v>
      </c>
      <c r="AH31" s="77">
        <v>2</v>
      </c>
      <c r="AI31" s="2">
        <f t="shared" ref="AI31:AI34" si="21">K31</f>
        <v>0</v>
      </c>
      <c r="AJ31" s="77" t="s">
        <v>14</v>
      </c>
    </row>
    <row r="32" spans="1:37" s="29" customFormat="1" ht="25" customHeight="1" x14ac:dyDescent="0.2">
      <c r="A32" s="26"/>
      <c r="B32" s="31" t="s">
        <v>23</v>
      </c>
      <c r="C32" s="35"/>
      <c r="D32" s="19" t="str">
        <f t="array" ref="D32">INDEX(Table_Name367[Name List],MATCH(B32,Table_Name367[Category],0))</f>
        <v>Triceps[Exercise]</v>
      </c>
      <c r="E32" s="30" t="e">
        <f t="array" ref="E32">INDEX(Links4933[Link],MATCH(C32,Links4933[Exercise],0))</f>
        <v>#N/A</v>
      </c>
      <c r="F32" s="23" t="str">
        <f t="shared" si="11"/>
        <v>{&lt; Select Exercise}</v>
      </c>
      <c r="G32" s="75"/>
      <c r="H32" s="39"/>
      <c r="I32" s="77">
        <f t="shared" si="12"/>
        <v>0</v>
      </c>
      <c r="J32" s="76">
        <v>3</v>
      </c>
      <c r="K32" s="77">
        <f t="shared" si="13"/>
        <v>0</v>
      </c>
      <c r="L32" s="76" t="s">
        <v>13</v>
      </c>
      <c r="M32" s="77" t="s">
        <v>1</v>
      </c>
      <c r="N32" s="39"/>
      <c r="O32" s="77">
        <f t="shared" si="14"/>
        <v>0</v>
      </c>
      <c r="P32" s="76">
        <v>4</v>
      </c>
      <c r="Q32" s="77">
        <f t="shared" si="15"/>
        <v>0</v>
      </c>
      <c r="R32" s="76" t="s">
        <v>13</v>
      </c>
      <c r="S32" s="77"/>
      <c r="T32" s="39"/>
      <c r="U32" s="77">
        <f t="shared" si="16"/>
        <v>0</v>
      </c>
      <c r="V32" s="76">
        <v>4</v>
      </c>
      <c r="W32" s="77">
        <f t="shared" si="17"/>
        <v>0</v>
      </c>
      <c r="X32" s="76" t="s">
        <v>13</v>
      </c>
      <c r="Y32" s="77"/>
      <c r="Z32" s="39"/>
      <c r="AA32" s="77">
        <f t="shared" si="18"/>
        <v>0</v>
      </c>
      <c r="AB32" s="76">
        <v>4</v>
      </c>
      <c r="AC32" s="77">
        <f t="shared" si="19"/>
        <v>0</v>
      </c>
      <c r="AD32" s="76" t="s">
        <v>13</v>
      </c>
      <c r="AE32" s="77"/>
      <c r="AF32" s="39"/>
      <c r="AG32" s="77">
        <f t="shared" si="20"/>
        <v>0</v>
      </c>
      <c r="AH32" s="76">
        <v>2</v>
      </c>
      <c r="AI32" s="44">
        <f t="shared" si="21"/>
        <v>0</v>
      </c>
      <c r="AJ32" s="76" t="s">
        <v>14</v>
      </c>
    </row>
    <row r="33" spans="1:36" s="29" customFormat="1" ht="25" customHeight="1" x14ac:dyDescent="0.2">
      <c r="A33" s="26"/>
      <c r="B33" s="40" t="s">
        <v>16</v>
      </c>
      <c r="C33" s="73"/>
      <c r="D33" s="19" t="str">
        <f t="array" ref="D33">INDEX(Table_Name367[Name List],MATCH(B33,Table_Name367[Category],0))</f>
        <v>Side_Delts[Exercise]</v>
      </c>
      <c r="E33" s="30" t="e">
        <f t="array" ref="E33">INDEX(Links4933[Link],MATCH(C33,Links4933[Exercise],0))</f>
        <v>#N/A</v>
      </c>
      <c r="F33" s="20" t="str">
        <f t="shared" si="11"/>
        <v>{&lt; Select Exercise}</v>
      </c>
      <c r="G33" s="34"/>
      <c r="H33" s="39"/>
      <c r="I33" s="39">
        <f t="shared" si="12"/>
        <v>0</v>
      </c>
      <c r="J33" s="77">
        <v>3</v>
      </c>
      <c r="K33" s="39">
        <f t="shared" si="13"/>
        <v>0</v>
      </c>
      <c r="L33" s="77" t="s">
        <v>13</v>
      </c>
      <c r="M33" s="39"/>
      <c r="N33" s="39"/>
      <c r="O33" s="39">
        <f t="shared" si="14"/>
        <v>0</v>
      </c>
      <c r="P33" s="77">
        <v>4</v>
      </c>
      <c r="Q33" s="39">
        <f t="shared" si="15"/>
        <v>0</v>
      </c>
      <c r="R33" s="77" t="s">
        <v>13</v>
      </c>
      <c r="S33" s="39"/>
      <c r="T33" s="39"/>
      <c r="U33" s="39">
        <f t="shared" si="16"/>
        <v>0</v>
      </c>
      <c r="V33" s="77">
        <v>4</v>
      </c>
      <c r="W33" s="39">
        <f t="shared" si="17"/>
        <v>0</v>
      </c>
      <c r="X33" s="77" t="s">
        <v>13</v>
      </c>
      <c r="Y33" s="39"/>
      <c r="Z33" s="39"/>
      <c r="AA33" s="39">
        <f t="shared" si="18"/>
        <v>0</v>
      </c>
      <c r="AB33" s="77">
        <v>4</v>
      </c>
      <c r="AC33" s="39">
        <f t="shared" si="19"/>
        <v>0</v>
      </c>
      <c r="AD33" s="77" t="s">
        <v>13</v>
      </c>
      <c r="AE33" s="39"/>
      <c r="AF33" s="39"/>
      <c r="AG33" s="39">
        <f t="shared" si="20"/>
        <v>0</v>
      </c>
      <c r="AH33" s="77">
        <v>2</v>
      </c>
      <c r="AI33" s="2">
        <f t="shared" si="21"/>
        <v>0</v>
      </c>
      <c r="AJ33" s="77" t="s">
        <v>14</v>
      </c>
    </row>
    <row r="34" spans="1:36" s="29" customFormat="1" ht="25" customHeight="1" x14ac:dyDescent="0.2">
      <c r="A34" s="26"/>
      <c r="B34" s="31" t="s">
        <v>18</v>
      </c>
      <c r="C34" s="35"/>
      <c r="D34" s="19" t="str">
        <f t="array" ref="D34">INDEX(Table_Name367[Name List],MATCH(B34,Table_Name367[Category],0))</f>
        <v>Abs[Exercise]</v>
      </c>
      <c r="E34" s="30" t="e">
        <f t="array" ref="E34">INDEX(Links4933[Link],MATCH(C34,Links4933[Exercise],0))</f>
        <v>#N/A</v>
      </c>
      <c r="F34" s="23" t="str">
        <f t="shared" si="11"/>
        <v>{&lt; Select Exercise}</v>
      </c>
      <c r="G34" s="75"/>
      <c r="H34" s="39"/>
      <c r="I34" s="77">
        <f t="shared" si="12"/>
        <v>0</v>
      </c>
      <c r="J34" s="76">
        <v>2</v>
      </c>
      <c r="K34" s="77">
        <f t="shared" si="13"/>
        <v>0</v>
      </c>
      <c r="L34" s="76" t="s">
        <v>13</v>
      </c>
      <c r="M34" s="77"/>
      <c r="N34" s="39"/>
      <c r="O34" s="77">
        <f t="shared" si="14"/>
        <v>0</v>
      </c>
      <c r="P34" s="76">
        <v>3</v>
      </c>
      <c r="Q34" s="77">
        <f t="shared" si="15"/>
        <v>0</v>
      </c>
      <c r="R34" s="76" t="s">
        <v>13</v>
      </c>
      <c r="S34" s="77"/>
      <c r="T34" s="39"/>
      <c r="U34" s="77">
        <f t="shared" si="16"/>
        <v>0</v>
      </c>
      <c r="V34" s="76">
        <v>3</v>
      </c>
      <c r="W34" s="77">
        <f t="shared" si="17"/>
        <v>0</v>
      </c>
      <c r="X34" s="76" t="s">
        <v>13</v>
      </c>
      <c r="Y34" s="77"/>
      <c r="Z34" s="39"/>
      <c r="AA34" s="77">
        <f t="shared" si="18"/>
        <v>0</v>
      </c>
      <c r="AB34" s="76">
        <v>3</v>
      </c>
      <c r="AC34" s="77">
        <f t="shared" si="19"/>
        <v>0</v>
      </c>
      <c r="AD34" s="76" t="s">
        <v>13</v>
      </c>
      <c r="AE34" s="77"/>
      <c r="AF34" s="39"/>
      <c r="AG34" s="77">
        <f t="shared" si="20"/>
        <v>0</v>
      </c>
      <c r="AH34" s="76">
        <v>2</v>
      </c>
      <c r="AI34" s="44">
        <f t="shared" si="21"/>
        <v>0</v>
      </c>
      <c r="AJ34" s="76" t="s">
        <v>14</v>
      </c>
    </row>
    <row r="35" spans="1:36" x14ac:dyDescent="0.2">
      <c r="A35" s="18"/>
      <c r="B35" s="6"/>
      <c r="C35" s="2"/>
      <c r="D35" s="2"/>
      <c r="E35" s="7"/>
      <c r="F35" s="8"/>
      <c r="G35" s="2"/>
      <c r="H35" s="39"/>
      <c r="I35" s="62"/>
      <c r="J35" s="63"/>
      <c r="K35" s="62"/>
      <c r="L35" s="62"/>
      <c r="M35" s="62"/>
      <c r="O35" s="18"/>
      <c r="P35" s="41"/>
      <c r="Q35" s="18"/>
      <c r="R35" s="18"/>
      <c r="S35" s="18"/>
      <c r="U35" s="18"/>
      <c r="V35" s="41"/>
      <c r="W35" s="18"/>
      <c r="X35" s="18"/>
      <c r="Y35" s="18"/>
      <c r="AA35" s="18"/>
      <c r="AB35" s="41"/>
      <c r="AC35" s="18"/>
      <c r="AD35" s="18"/>
      <c r="AE35" s="18"/>
    </row>
    <row r="36" spans="1:36" x14ac:dyDescent="0.2">
      <c r="A36" s="18"/>
      <c r="B36" s="61"/>
      <c r="C36" s="5"/>
      <c r="D36" s="5"/>
      <c r="E36" s="5"/>
      <c r="F36" s="5"/>
      <c r="G36" s="5"/>
      <c r="H36" s="41"/>
      <c r="I36" s="18"/>
      <c r="J36" s="38"/>
      <c r="K36" s="18"/>
      <c r="L36" s="18"/>
      <c r="M36" s="18"/>
      <c r="O36" s="18"/>
      <c r="P36" s="38"/>
      <c r="Q36" s="18"/>
      <c r="R36" s="18"/>
      <c r="S36" s="18"/>
      <c r="U36" s="18"/>
      <c r="V36" s="41"/>
      <c r="W36" s="18"/>
      <c r="X36" s="18"/>
      <c r="Y36" s="18"/>
      <c r="AA36" s="18"/>
      <c r="AB36" s="41"/>
      <c r="AC36" s="18"/>
      <c r="AD36" s="18"/>
      <c r="AE36" s="18"/>
    </row>
    <row r="37" spans="1:36" x14ac:dyDescent="0.2">
      <c r="A37" s="18"/>
      <c r="B37" s="5"/>
      <c r="C37" s="5"/>
      <c r="D37" s="5"/>
      <c r="E37" s="5"/>
      <c r="F37" s="5"/>
      <c r="G37" s="5"/>
      <c r="H37" s="41"/>
      <c r="I37" s="45" t="s">
        <v>2</v>
      </c>
      <c r="J37" s="45" t="s">
        <v>3</v>
      </c>
      <c r="K37" s="45" t="s">
        <v>4</v>
      </c>
      <c r="L37" s="45" t="s">
        <v>5</v>
      </c>
      <c r="M37" s="45" t="s">
        <v>6</v>
      </c>
      <c r="N37" s="38"/>
      <c r="O37" s="49" t="s">
        <v>2</v>
      </c>
      <c r="P37" s="49" t="s">
        <v>3</v>
      </c>
      <c r="Q37" s="49" t="s">
        <v>4</v>
      </c>
      <c r="R37" s="49" t="s">
        <v>5</v>
      </c>
      <c r="S37" s="49" t="s">
        <v>6</v>
      </c>
      <c r="T37" s="38"/>
      <c r="U37" s="49" t="s">
        <v>2</v>
      </c>
      <c r="V37" s="49" t="s">
        <v>3</v>
      </c>
      <c r="W37" s="49" t="s">
        <v>4</v>
      </c>
      <c r="X37" s="25" t="s">
        <v>5</v>
      </c>
      <c r="Y37" s="49" t="s">
        <v>6</v>
      </c>
      <c r="Z37" s="38"/>
      <c r="AA37" s="49" t="s">
        <v>2</v>
      </c>
      <c r="AB37" s="49" t="s">
        <v>3</v>
      </c>
      <c r="AC37" s="49" t="s">
        <v>4</v>
      </c>
      <c r="AD37" s="49" t="s">
        <v>19</v>
      </c>
      <c r="AE37" s="49" t="s">
        <v>6</v>
      </c>
      <c r="AF37" s="38"/>
      <c r="AG37" s="67" t="s">
        <v>2</v>
      </c>
      <c r="AH37" s="67" t="s">
        <v>3</v>
      </c>
      <c r="AI37" s="67" t="s">
        <v>4</v>
      </c>
      <c r="AJ37" s="67" t="s">
        <v>5</v>
      </c>
    </row>
    <row r="38" spans="1:36" ht="25" customHeight="1" x14ac:dyDescent="0.2">
      <c r="A38" s="26"/>
      <c r="B38" s="32" t="s">
        <v>8</v>
      </c>
      <c r="C38" s="33" t="s">
        <v>24</v>
      </c>
      <c r="D38" s="33"/>
      <c r="E38" s="33"/>
      <c r="F38" s="33" t="s">
        <v>10</v>
      </c>
      <c r="G38" s="33" t="s">
        <v>11</v>
      </c>
      <c r="H38" s="40"/>
      <c r="I38" s="46" t="s">
        <v>24</v>
      </c>
      <c r="J38" s="34"/>
      <c r="K38" s="34"/>
      <c r="L38" s="34"/>
      <c r="M38" s="34"/>
      <c r="N38" s="39"/>
      <c r="O38" s="48" t="s">
        <v>24</v>
      </c>
      <c r="P38" s="44"/>
      <c r="Q38" s="44"/>
      <c r="R38" s="44"/>
      <c r="S38" s="44"/>
      <c r="T38" s="39"/>
      <c r="U38" s="31" t="s">
        <v>24</v>
      </c>
      <c r="V38" s="52"/>
      <c r="W38" s="52"/>
      <c r="X38" s="52"/>
      <c r="Y38" s="52"/>
      <c r="Z38" s="39"/>
      <c r="AA38" s="31" t="s">
        <v>24</v>
      </c>
      <c r="AB38" s="52"/>
      <c r="AC38" s="52"/>
      <c r="AD38" s="52"/>
      <c r="AE38" s="52"/>
      <c r="AF38" s="39"/>
      <c r="AG38" s="68" t="s">
        <v>24</v>
      </c>
      <c r="AH38" s="64"/>
      <c r="AI38" s="64"/>
      <c r="AJ38" s="64"/>
    </row>
    <row r="39" spans="1:36" ht="25" customHeight="1" x14ac:dyDescent="0.2">
      <c r="A39" s="26"/>
      <c r="B39" s="4" t="s">
        <v>15</v>
      </c>
      <c r="C39" s="34"/>
      <c r="D39" s="19" t="str">
        <f t="array" ref="D39">INDEX(Table_Name367[Name List],MATCH(B39,Table_Name367[Category],0))</f>
        <v>Quads[Exercise]</v>
      </c>
      <c r="E39" s="30" t="e">
        <f t="array" ref="E39">INDEX(Links4933[Link],MATCH(C39,Links4933[Exercise],0))</f>
        <v>#N/A</v>
      </c>
      <c r="F39" s="20" t="str">
        <f t="shared" ref="F39:F44" si="22">IFERROR(HYPERLINK(E39,"Video"),"{&lt; Select Exercise}")</f>
        <v>{&lt; Select Exercise}</v>
      </c>
      <c r="G39" s="34"/>
      <c r="H39" s="39"/>
      <c r="I39" s="2">
        <f t="shared" ref="I39:I44" si="23">C39</f>
        <v>0</v>
      </c>
      <c r="J39" s="47">
        <v>2</v>
      </c>
      <c r="K39" s="2">
        <f t="shared" ref="K39:K44" si="24">MROUND(((G39)*0.85),5)</f>
        <v>0</v>
      </c>
      <c r="L39" s="47" t="s">
        <v>13</v>
      </c>
      <c r="M39" s="2"/>
      <c r="N39" s="39"/>
      <c r="O39" s="2">
        <f t="shared" ref="O39:O44" si="25">C39</f>
        <v>0</v>
      </c>
      <c r="P39" s="44">
        <v>3</v>
      </c>
      <c r="Q39" s="2">
        <f t="shared" ref="Q39:Q44" si="26">MROUND((K39*1.05),5)</f>
        <v>0</v>
      </c>
      <c r="R39" s="44" t="s">
        <v>13</v>
      </c>
      <c r="S39" s="2"/>
      <c r="T39" s="39"/>
      <c r="U39" s="2">
        <f t="shared" ref="U39:U44" si="27">C39</f>
        <v>0</v>
      </c>
      <c r="V39" s="52">
        <v>3</v>
      </c>
      <c r="W39" s="2">
        <f t="shared" ref="W39:W44" si="28">MROUND((K39*1.075),5)</f>
        <v>0</v>
      </c>
      <c r="X39" s="52" t="s">
        <v>13</v>
      </c>
      <c r="Y39" s="2"/>
      <c r="Z39" s="39"/>
      <c r="AA39" s="2">
        <f t="shared" ref="AA39:AA44" si="29">C39</f>
        <v>0</v>
      </c>
      <c r="AB39" s="52">
        <v>3</v>
      </c>
      <c r="AC39" s="2">
        <f t="shared" ref="AC39:AC44" si="30">MROUND((K39*1.1),5)</f>
        <v>0</v>
      </c>
      <c r="AD39" s="52" t="s">
        <v>13</v>
      </c>
      <c r="AE39" s="2"/>
      <c r="AF39" s="39"/>
      <c r="AG39" s="2">
        <f t="shared" ref="AG39:AG44" si="31">C39</f>
        <v>0</v>
      </c>
      <c r="AH39" s="70">
        <v>2</v>
      </c>
      <c r="AI39" s="2">
        <f>MROUND((K39*0.5),5)</f>
        <v>0</v>
      </c>
      <c r="AJ39" s="70" t="s">
        <v>14</v>
      </c>
    </row>
    <row r="40" spans="1:36" ht="25" customHeight="1" x14ac:dyDescent="0.2">
      <c r="A40" s="26"/>
      <c r="B40" s="31" t="s">
        <v>25</v>
      </c>
      <c r="C40" s="35"/>
      <c r="D40" s="19" t="str">
        <f t="array" ref="D40">INDEX(Table_Name367[Name List],MATCH(B40,Table_Name367[Category],0))</f>
        <v>Hamstrings_Hip_Hinge[Exercise]</v>
      </c>
      <c r="E40" s="30" t="e">
        <f t="array" ref="E40">INDEX(Links4933[Link],MATCH(C40,Links4933[Exercise],0))</f>
        <v>#N/A</v>
      </c>
      <c r="F40" s="23" t="str">
        <f t="shared" si="22"/>
        <v>{&lt; Select Exercise}</v>
      </c>
      <c r="G40" s="74"/>
      <c r="H40" s="39"/>
      <c r="I40" s="70">
        <f t="shared" si="23"/>
        <v>0</v>
      </c>
      <c r="J40" s="79">
        <v>2</v>
      </c>
      <c r="K40" s="70">
        <f t="shared" si="24"/>
        <v>0</v>
      </c>
      <c r="L40" s="79" t="s">
        <v>13</v>
      </c>
      <c r="M40" s="70"/>
      <c r="N40" s="39"/>
      <c r="O40" s="70">
        <f t="shared" si="25"/>
        <v>0</v>
      </c>
      <c r="P40" s="79">
        <v>3</v>
      </c>
      <c r="Q40" s="70">
        <f t="shared" si="26"/>
        <v>0</v>
      </c>
      <c r="R40" s="79" t="s">
        <v>13</v>
      </c>
      <c r="S40" s="70"/>
      <c r="T40" s="39"/>
      <c r="U40" s="70">
        <f t="shared" si="27"/>
        <v>0</v>
      </c>
      <c r="V40" s="79">
        <v>3</v>
      </c>
      <c r="W40" s="70">
        <f t="shared" si="28"/>
        <v>0</v>
      </c>
      <c r="X40" s="79" t="s">
        <v>13</v>
      </c>
      <c r="Y40" s="70"/>
      <c r="Z40" s="39"/>
      <c r="AA40" s="70">
        <f t="shared" si="29"/>
        <v>0</v>
      </c>
      <c r="AB40" s="79">
        <v>3</v>
      </c>
      <c r="AC40" s="70">
        <f t="shared" si="30"/>
        <v>0</v>
      </c>
      <c r="AD40" s="79" t="s">
        <v>13</v>
      </c>
      <c r="AE40" s="70"/>
      <c r="AF40" s="39"/>
      <c r="AG40" s="70">
        <f t="shared" si="31"/>
        <v>0</v>
      </c>
      <c r="AH40" s="79">
        <v>2</v>
      </c>
      <c r="AI40" s="77">
        <f>MROUND((K40*0.5),5)</f>
        <v>0</v>
      </c>
      <c r="AJ40" s="79" t="s">
        <v>14</v>
      </c>
    </row>
    <row r="41" spans="1:36" ht="25" customHeight="1" x14ac:dyDescent="0.2">
      <c r="A41" s="26"/>
      <c r="B41" s="40" t="s">
        <v>95</v>
      </c>
      <c r="C41" s="73"/>
      <c r="D41" s="19" t="str">
        <f t="array" ref="D41">INDEX(Table_Name367[Name List],MATCH(B41,Table_Name367[Category],0))</f>
        <v>Horizontal_Pull[Exercise]</v>
      </c>
      <c r="E41" s="30" t="e">
        <f t="array" ref="E41">INDEX(Links4933[Link],MATCH(C41,Links4933[Exercise],0))</f>
        <v>#N/A</v>
      </c>
      <c r="F41" s="20" t="str">
        <f t="shared" si="22"/>
        <v>{&lt; Select Exercise}</v>
      </c>
      <c r="G41" s="34"/>
      <c r="H41" s="39"/>
      <c r="I41" s="39">
        <f t="shared" si="23"/>
        <v>0</v>
      </c>
      <c r="J41" s="70">
        <v>2</v>
      </c>
      <c r="K41" s="39">
        <f t="shared" si="24"/>
        <v>0</v>
      </c>
      <c r="L41" s="70" t="s">
        <v>13</v>
      </c>
      <c r="M41" s="39"/>
      <c r="N41" s="39"/>
      <c r="O41" s="39">
        <f t="shared" si="25"/>
        <v>0</v>
      </c>
      <c r="P41" s="70">
        <v>3</v>
      </c>
      <c r="Q41" s="39">
        <f t="shared" si="26"/>
        <v>0</v>
      </c>
      <c r="R41" s="70" t="s">
        <v>13</v>
      </c>
      <c r="S41" s="39"/>
      <c r="T41" s="39"/>
      <c r="U41" s="39">
        <f t="shared" si="27"/>
        <v>0</v>
      </c>
      <c r="V41" s="70">
        <v>3</v>
      </c>
      <c r="W41" s="39">
        <f t="shared" si="28"/>
        <v>0</v>
      </c>
      <c r="X41" s="70" t="s">
        <v>13</v>
      </c>
      <c r="Y41" s="39"/>
      <c r="Z41" s="39"/>
      <c r="AA41" s="39">
        <f t="shared" si="29"/>
        <v>0</v>
      </c>
      <c r="AB41" s="70">
        <v>3</v>
      </c>
      <c r="AC41" s="39">
        <f t="shared" si="30"/>
        <v>0</v>
      </c>
      <c r="AD41" s="70" t="s">
        <v>13</v>
      </c>
      <c r="AE41" s="39"/>
      <c r="AF41" s="39"/>
      <c r="AG41" s="39">
        <f t="shared" si="31"/>
        <v>0</v>
      </c>
      <c r="AH41" s="70">
        <v>2</v>
      </c>
      <c r="AI41" s="2">
        <f t="shared" ref="AI41:AI44" si="32">MROUND((K41*0.5),5)</f>
        <v>0</v>
      </c>
      <c r="AJ41" s="70" t="s">
        <v>14</v>
      </c>
    </row>
    <row r="42" spans="1:36" ht="25" customHeight="1" x14ac:dyDescent="0.2">
      <c r="A42" s="26"/>
      <c r="B42" s="31" t="s">
        <v>17</v>
      </c>
      <c r="C42" s="35"/>
      <c r="D42" s="19" t="str">
        <f t="array" ref="D42">INDEX(Table_Name367[Name List],MATCH(B42,Table_Name367[Category],0))</f>
        <v>Biceps[Exercise]</v>
      </c>
      <c r="E42" s="30" t="e">
        <f t="array" ref="E42">INDEX(Links4933[Link],MATCH(C42,Links4933[Exercise],0))</f>
        <v>#N/A</v>
      </c>
      <c r="F42" s="23" t="str">
        <f t="shared" si="22"/>
        <v>{&lt; Select Exercise}</v>
      </c>
      <c r="G42" s="74"/>
      <c r="H42" s="39"/>
      <c r="I42" s="70">
        <f t="shared" si="23"/>
        <v>0</v>
      </c>
      <c r="J42" s="79">
        <v>3</v>
      </c>
      <c r="K42" s="70">
        <f t="shared" si="24"/>
        <v>0</v>
      </c>
      <c r="L42" s="79" t="s">
        <v>13</v>
      </c>
      <c r="M42" s="70" t="s">
        <v>1</v>
      </c>
      <c r="N42" s="39"/>
      <c r="O42" s="70">
        <f t="shared" si="25"/>
        <v>0</v>
      </c>
      <c r="P42" s="79">
        <v>4</v>
      </c>
      <c r="Q42" s="70">
        <f t="shared" si="26"/>
        <v>0</v>
      </c>
      <c r="R42" s="79" t="s">
        <v>13</v>
      </c>
      <c r="S42" s="70"/>
      <c r="T42" s="39"/>
      <c r="U42" s="70">
        <f t="shared" si="27"/>
        <v>0</v>
      </c>
      <c r="V42" s="79">
        <v>4</v>
      </c>
      <c r="W42" s="78">
        <f t="shared" si="28"/>
        <v>0</v>
      </c>
      <c r="X42" s="79" t="s">
        <v>13</v>
      </c>
      <c r="Y42" s="70"/>
      <c r="Z42" s="39"/>
      <c r="AA42" s="70">
        <f t="shared" si="29"/>
        <v>0</v>
      </c>
      <c r="AB42" s="79">
        <v>4</v>
      </c>
      <c r="AC42" s="70">
        <f t="shared" si="30"/>
        <v>0</v>
      </c>
      <c r="AD42" s="79" t="s">
        <v>13</v>
      </c>
      <c r="AE42" s="70"/>
      <c r="AF42" s="39"/>
      <c r="AG42" s="70">
        <f t="shared" si="31"/>
        <v>0</v>
      </c>
      <c r="AH42" s="79">
        <v>2</v>
      </c>
      <c r="AI42" s="77">
        <f t="shared" si="32"/>
        <v>0</v>
      </c>
      <c r="AJ42" s="79" t="s">
        <v>14</v>
      </c>
    </row>
    <row r="43" spans="1:36" ht="25" customHeight="1" x14ac:dyDescent="0.2">
      <c r="A43" s="26"/>
      <c r="B43" s="40" t="s">
        <v>16</v>
      </c>
      <c r="C43" s="73"/>
      <c r="D43" s="19" t="str">
        <f t="array" ref="D43">INDEX(Table_Name367[Name List],MATCH(B43,Table_Name367[Category],0))</f>
        <v>Side_Delts[Exercise]</v>
      </c>
      <c r="E43" s="30" t="e">
        <f t="array" ref="E43">INDEX(Links4933[Link],MATCH(C43,Links4933[Exercise],0))</f>
        <v>#N/A</v>
      </c>
      <c r="F43" s="20" t="str">
        <f t="shared" si="22"/>
        <v>{&lt; Select Exercise}</v>
      </c>
      <c r="G43" s="34"/>
      <c r="H43" s="39"/>
      <c r="I43" s="39">
        <f t="shared" si="23"/>
        <v>0</v>
      </c>
      <c r="J43" s="70">
        <v>3</v>
      </c>
      <c r="K43" s="39">
        <f t="shared" si="24"/>
        <v>0</v>
      </c>
      <c r="L43" s="70" t="s">
        <v>13</v>
      </c>
      <c r="M43" s="39"/>
      <c r="N43" s="39"/>
      <c r="O43" s="39">
        <f t="shared" si="25"/>
        <v>0</v>
      </c>
      <c r="P43" s="70">
        <v>4</v>
      </c>
      <c r="Q43" s="39">
        <f t="shared" si="26"/>
        <v>0</v>
      </c>
      <c r="R43" s="70" t="s">
        <v>13</v>
      </c>
      <c r="S43" s="39"/>
      <c r="T43" s="39"/>
      <c r="U43" s="39">
        <f t="shared" si="27"/>
        <v>0</v>
      </c>
      <c r="V43" s="70">
        <v>4</v>
      </c>
      <c r="W43" s="39">
        <f t="shared" si="28"/>
        <v>0</v>
      </c>
      <c r="X43" s="70" t="s">
        <v>13</v>
      </c>
      <c r="Y43" s="39"/>
      <c r="Z43" s="39"/>
      <c r="AA43" s="39">
        <f t="shared" si="29"/>
        <v>0</v>
      </c>
      <c r="AB43" s="70">
        <v>4</v>
      </c>
      <c r="AC43" s="39">
        <f t="shared" si="30"/>
        <v>0</v>
      </c>
      <c r="AD43" s="70" t="s">
        <v>13</v>
      </c>
      <c r="AE43" s="39"/>
      <c r="AF43" s="39"/>
      <c r="AG43" s="39">
        <f t="shared" si="31"/>
        <v>0</v>
      </c>
      <c r="AH43" s="70">
        <v>2</v>
      </c>
      <c r="AI43" s="2">
        <f t="shared" si="32"/>
        <v>0</v>
      </c>
      <c r="AJ43" s="70" t="s">
        <v>14</v>
      </c>
    </row>
    <row r="44" spans="1:36" ht="25" customHeight="1" x14ac:dyDescent="0.2">
      <c r="A44" s="26"/>
      <c r="B44" s="31" t="s">
        <v>18</v>
      </c>
      <c r="C44" s="35"/>
      <c r="D44" s="19" t="str">
        <f t="array" ref="D44">INDEX(Table_Name367[Name List],MATCH(B44,Table_Name367[Category],0))</f>
        <v>Abs[Exercise]</v>
      </c>
      <c r="E44" s="30" t="e">
        <f t="array" ref="E44">INDEX(Links4933[Link],MATCH(C44,Links4933[Exercise],0))</f>
        <v>#N/A</v>
      </c>
      <c r="F44" s="23" t="str">
        <f t="shared" si="22"/>
        <v>{&lt; Select Exercise}</v>
      </c>
      <c r="G44" s="74"/>
      <c r="H44" s="39"/>
      <c r="I44" s="70">
        <f t="shared" si="23"/>
        <v>0</v>
      </c>
      <c r="J44" s="79">
        <v>2</v>
      </c>
      <c r="K44" s="70">
        <f t="shared" si="24"/>
        <v>0</v>
      </c>
      <c r="L44" s="79" t="s">
        <v>13</v>
      </c>
      <c r="M44" s="70"/>
      <c r="N44" s="39"/>
      <c r="O44" s="70">
        <f t="shared" si="25"/>
        <v>0</v>
      </c>
      <c r="P44" s="79">
        <v>3</v>
      </c>
      <c r="Q44" s="70">
        <f t="shared" si="26"/>
        <v>0</v>
      </c>
      <c r="R44" s="79" t="s">
        <v>13</v>
      </c>
      <c r="S44" s="70"/>
      <c r="T44" s="39"/>
      <c r="U44" s="70">
        <f t="shared" si="27"/>
        <v>0</v>
      </c>
      <c r="V44" s="79">
        <v>3</v>
      </c>
      <c r="W44" s="70">
        <f t="shared" si="28"/>
        <v>0</v>
      </c>
      <c r="X44" s="79" t="s">
        <v>13</v>
      </c>
      <c r="Y44" s="70"/>
      <c r="Z44" s="39"/>
      <c r="AA44" s="70">
        <f t="shared" si="29"/>
        <v>0</v>
      </c>
      <c r="AB44" s="79">
        <v>3</v>
      </c>
      <c r="AC44" s="70">
        <f t="shared" si="30"/>
        <v>0</v>
      </c>
      <c r="AD44" s="79" t="s">
        <v>13</v>
      </c>
      <c r="AE44" s="70"/>
      <c r="AF44" s="39"/>
      <c r="AG44" s="70">
        <f t="shared" si="31"/>
        <v>0</v>
      </c>
      <c r="AH44" s="79">
        <v>2</v>
      </c>
      <c r="AI44" s="77">
        <f t="shared" si="32"/>
        <v>0</v>
      </c>
      <c r="AJ44" s="79" t="s">
        <v>14</v>
      </c>
    </row>
    <row r="45" spans="1:36" x14ac:dyDescent="0.2">
      <c r="B45" s="12"/>
      <c r="C45" s="3"/>
      <c r="D45" s="3"/>
      <c r="E45" s="1"/>
      <c r="F45" s="8"/>
      <c r="G45" s="2"/>
      <c r="H45" s="39"/>
      <c r="I45" s="3"/>
      <c r="O45" s="3"/>
      <c r="U45" s="3"/>
      <c r="AA45" s="3"/>
    </row>
    <row r="46" spans="1:36" x14ac:dyDescent="0.2">
      <c r="B46" s="12"/>
      <c r="C46" s="3"/>
      <c r="D46" s="3"/>
      <c r="E46" s="1"/>
      <c r="F46" s="8"/>
      <c r="G46" s="2"/>
      <c r="H46" s="39"/>
      <c r="I46" s="3"/>
      <c r="O46" s="3"/>
      <c r="U46" s="3"/>
      <c r="AA46" s="3"/>
    </row>
    <row r="47" spans="1:36" x14ac:dyDescent="0.2">
      <c r="B47" s="12"/>
      <c r="C47" s="3"/>
      <c r="D47" s="3"/>
      <c r="E47" s="1"/>
      <c r="F47" s="8"/>
      <c r="G47" s="2"/>
      <c r="H47" s="39"/>
      <c r="I47" s="3"/>
      <c r="O47" s="3"/>
      <c r="U47" s="3"/>
      <c r="AA47" s="3"/>
    </row>
    <row r="48" spans="1:36" x14ac:dyDescent="0.2">
      <c r="B48" s="12"/>
      <c r="C48" s="3"/>
      <c r="D48" s="3"/>
      <c r="E48" s="1"/>
      <c r="F48" s="8"/>
      <c r="G48" s="2"/>
      <c r="H48" s="39"/>
      <c r="I48" s="3"/>
      <c r="O48" s="3"/>
      <c r="U48" s="3"/>
      <c r="AA48" s="3"/>
    </row>
    <row r="49" spans="1:27" x14ac:dyDescent="0.2">
      <c r="B49" s="84" t="s">
        <v>26</v>
      </c>
      <c r="C49" s="3"/>
      <c r="D49" s="3"/>
      <c r="E49" s="1"/>
      <c r="F49" s="8"/>
      <c r="G49" s="2"/>
      <c r="H49" s="39"/>
      <c r="I49" s="3"/>
      <c r="O49" s="3"/>
      <c r="U49" s="3"/>
      <c r="AA49" s="3"/>
    </row>
    <row r="50" spans="1:27" x14ac:dyDescent="0.2">
      <c r="B50" s="85" t="s">
        <v>27</v>
      </c>
    </row>
    <row r="51" spans="1:27" x14ac:dyDescent="0.2">
      <c r="B51" s="90" t="s">
        <v>28</v>
      </c>
    </row>
    <row r="52" spans="1:27" x14ac:dyDescent="0.2">
      <c r="B52" s="91" t="s">
        <v>30</v>
      </c>
    </row>
    <row r="55" spans="1:27" hidden="1" x14ac:dyDescent="0.2">
      <c r="C55" t="s">
        <v>29</v>
      </c>
    </row>
    <row r="56" spans="1:27" hidden="1" x14ac:dyDescent="0.2">
      <c r="C56">
        <v>1</v>
      </c>
    </row>
    <row r="57" spans="1:27" hidden="1" x14ac:dyDescent="0.2">
      <c r="C57">
        <v>0</v>
      </c>
    </row>
    <row r="58" spans="1:27" hidden="1" x14ac:dyDescent="0.2">
      <c r="C58">
        <v>-1</v>
      </c>
      <c r="F58" s="1"/>
      <c r="G58" s="1"/>
      <c r="H58" s="43"/>
      <c r="I58" s="1"/>
    </row>
    <row r="59" spans="1:27" hidden="1" x14ac:dyDescent="0.2">
      <c r="A59" s="16" t="s">
        <v>18</v>
      </c>
      <c r="B59" t="s">
        <v>2</v>
      </c>
      <c r="C59" s="10" t="s">
        <v>31</v>
      </c>
      <c r="D59" s="1"/>
      <c r="I59" s="2"/>
    </row>
    <row r="60" spans="1:27" hidden="1" x14ac:dyDescent="0.2">
      <c r="A60" s="2"/>
      <c r="B60" s="10" t="s">
        <v>32</v>
      </c>
      <c r="C60" s="11" t="s">
        <v>33</v>
      </c>
      <c r="D60" s="5"/>
      <c r="I60" s="2"/>
    </row>
    <row r="61" spans="1:27" hidden="1" x14ac:dyDescent="0.2">
      <c r="A61" s="2"/>
      <c r="B61" s="10" t="s">
        <v>34</v>
      </c>
      <c r="C61" s="5" t="s">
        <v>35</v>
      </c>
      <c r="D61" s="5"/>
      <c r="I61" s="2"/>
    </row>
    <row r="62" spans="1:27" hidden="1" x14ac:dyDescent="0.2">
      <c r="A62" s="2"/>
      <c r="B62" s="10" t="s">
        <v>36</v>
      </c>
      <c r="C62" s="5" t="s">
        <v>37</v>
      </c>
      <c r="D62" s="5"/>
      <c r="I62" s="2"/>
    </row>
    <row r="63" spans="1:27" hidden="1" x14ac:dyDescent="0.2">
      <c r="A63" s="2"/>
      <c r="B63" s="10" t="s">
        <v>38</v>
      </c>
      <c r="C63" s="5" t="s">
        <v>39</v>
      </c>
      <c r="D63" s="5"/>
      <c r="I63" s="2"/>
    </row>
    <row r="64" spans="1:27" hidden="1" x14ac:dyDescent="0.2">
      <c r="A64" s="2"/>
      <c r="B64" s="10" t="s">
        <v>40</v>
      </c>
      <c r="C64" s="5" t="s">
        <v>41</v>
      </c>
      <c r="D64" s="7"/>
      <c r="I64" s="2"/>
    </row>
    <row r="65" spans="1:10" hidden="1" x14ac:dyDescent="0.2">
      <c r="A65" s="2"/>
      <c r="B65" s="10" t="s">
        <v>42</v>
      </c>
      <c r="C65" s="5" t="s">
        <v>43</v>
      </c>
      <c r="D65" s="5"/>
      <c r="I65" s="2"/>
    </row>
    <row r="66" spans="1:10" hidden="1" x14ac:dyDescent="0.2">
      <c r="A66" s="2"/>
      <c r="B66" s="10"/>
      <c r="C66" s="5"/>
      <c r="D66" s="5"/>
      <c r="I66" s="5"/>
      <c r="J66" s="5"/>
    </row>
    <row r="67" spans="1:10" hidden="1" x14ac:dyDescent="0.2">
      <c r="A67" s="5"/>
      <c r="C67" s="10"/>
      <c r="D67" s="1"/>
    </row>
    <row r="68" spans="1:10" hidden="1" x14ac:dyDescent="0.2">
      <c r="A68" s="16" t="s">
        <v>44</v>
      </c>
      <c r="B68" s="86" t="s">
        <v>2</v>
      </c>
      <c r="C68" s="58" t="s">
        <v>31</v>
      </c>
      <c r="D68" s="9"/>
      <c r="I68" s="4"/>
      <c r="J68" s="5"/>
    </row>
    <row r="69" spans="1:10" hidden="1" x14ac:dyDescent="0.2">
      <c r="A69" s="2"/>
      <c r="B69" s="10" t="s">
        <v>45</v>
      </c>
      <c r="C69" s="5" t="s">
        <v>46</v>
      </c>
      <c r="D69" s="5"/>
      <c r="I69" s="2"/>
    </row>
    <row r="70" spans="1:10" hidden="1" x14ac:dyDescent="0.2">
      <c r="A70" s="2"/>
      <c r="B70" s="10" t="s">
        <v>47</v>
      </c>
      <c r="C70" s="5" t="s">
        <v>48</v>
      </c>
      <c r="D70" s="5"/>
      <c r="I70" s="2"/>
    </row>
    <row r="71" spans="1:10" hidden="1" x14ac:dyDescent="0.2">
      <c r="A71" s="2"/>
      <c r="B71" s="10" t="s">
        <v>49</v>
      </c>
      <c r="C71" s="5" t="s">
        <v>50</v>
      </c>
      <c r="D71" s="5"/>
      <c r="I71" s="2"/>
    </row>
    <row r="72" spans="1:10" hidden="1" x14ac:dyDescent="0.2">
      <c r="A72" s="2"/>
      <c r="B72" s="10" t="s">
        <v>51</v>
      </c>
      <c r="C72" s="5" t="s">
        <v>52</v>
      </c>
      <c r="D72" s="5"/>
      <c r="I72" s="2"/>
    </row>
    <row r="73" spans="1:10" hidden="1" x14ac:dyDescent="0.2">
      <c r="A73" s="5"/>
      <c r="C73" s="10"/>
      <c r="D73" s="1"/>
      <c r="I73" s="5"/>
      <c r="J73" s="5"/>
    </row>
    <row r="74" spans="1:10" hidden="1" x14ac:dyDescent="0.2">
      <c r="A74" s="16" t="s">
        <v>17</v>
      </c>
      <c r="B74" s="86" t="s">
        <v>2</v>
      </c>
      <c r="C74" s="58" t="s">
        <v>31</v>
      </c>
      <c r="D74" s="9"/>
      <c r="I74" s="4"/>
      <c r="J74" s="5"/>
    </row>
    <row r="75" spans="1:10" hidden="1" x14ac:dyDescent="0.2">
      <c r="A75" s="2"/>
      <c r="B75" s="10" t="s">
        <v>53</v>
      </c>
      <c r="C75" s="5" t="s">
        <v>54</v>
      </c>
      <c r="D75" s="5"/>
      <c r="I75" s="2"/>
    </row>
    <row r="76" spans="1:10" hidden="1" x14ac:dyDescent="0.2">
      <c r="A76" s="2"/>
      <c r="B76" s="10" t="s">
        <v>55</v>
      </c>
      <c r="C76" s="5" t="s">
        <v>56</v>
      </c>
      <c r="D76" s="5"/>
      <c r="I76" s="2"/>
    </row>
    <row r="77" spans="1:10" hidden="1" x14ac:dyDescent="0.2">
      <c r="A77" s="2"/>
      <c r="B77" s="10" t="s">
        <v>57</v>
      </c>
      <c r="C77" s="5" t="s">
        <v>58</v>
      </c>
      <c r="D77" s="5"/>
      <c r="I77" s="2"/>
    </row>
    <row r="78" spans="1:10" hidden="1" x14ac:dyDescent="0.2">
      <c r="A78" s="2"/>
      <c r="B78" s="10" t="s">
        <v>59</v>
      </c>
      <c r="C78" s="5" t="s">
        <v>60</v>
      </c>
      <c r="D78" s="5"/>
      <c r="I78" s="2"/>
    </row>
    <row r="79" spans="1:10" hidden="1" x14ac:dyDescent="0.2">
      <c r="A79" s="2"/>
      <c r="B79" s="10" t="s">
        <v>61</v>
      </c>
      <c r="C79" s="5" t="s">
        <v>62</v>
      </c>
      <c r="D79" s="5"/>
      <c r="I79" s="2"/>
    </row>
    <row r="80" spans="1:10" hidden="1" x14ac:dyDescent="0.2">
      <c r="A80" s="2"/>
      <c r="B80" s="10" t="s">
        <v>63</v>
      </c>
      <c r="C80" s="5" t="s">
        <v>64</v>
      </c>
      <c r="D80" s="5"/>
      <c r="I80" s="2"/>
    </row>
    <row r="81" spans="1:10" hidden="1" x14ac:dyDescent="0.2">
      <c r="A81" s="2"/>
      <c r="B81" s="10" t="s">
        <v>65</v>
      </c>
      <c r="C81" s="11" t="s">
        <v>66</v>
      </c>
      <c r="D81" s="5"/>
      <c r="I81" s="2"/>
    </row>
    <row r="82" spans="1:10" hidden="1" x14ac:dyDescent="0.2">
      <c r="A82" s="2"/>
      <c r="B82" s="10" t="s">
        <v>67</v>
      </c>
      <c r="C82" s="5" t="s">
        <v>68</v>
      </c>
      <c r="D82" s="7"/>
      <c r="I82" s="2"/>
    </row>
    <row r="83" spans="1:10" hidden="1" x14ac:dyDescent="0.2">
      <c r="A83" s="2"/>
      <c r="B83" s="10" t="s">
        <v>69</v>
      </c>
      <c r="C83" s="5" t="s">
        <v>70</v>
      </c>
      <c r="D83" s="5"/>
      <c r="I83" s="2"/>
    </row>
    <row r="84" spans="1:10" hidden="1" x14ac:dyDescent="0.2">
      <c r="A84" s="2"/>
      <c r="B84" s="10" t="s">
        <v>71</v>
      </c>
      <c r="C84" s="5" t="s">
        <v>72</v>
      </c>
      <c r="D84" s="5"/>
      <c r="I84" s="2"/>
    </row>
    <row r="85" spans="1:10" hidden="1" x14ac:dyDescent="0.2">
      <c r="A85" s="5"/>
      <c r="I85" s="5"/>
      <c r="J85" s="5"/>
    </row>
    <row r="86" spans="1:10" hidden="1" x14ac:dyDescent="0.2">
      <c r="A86" s="15" t="s">
        <v>73</v>
      </c>
      <c r="B86" s="86" t="s">
        <v>2</v>
      </c>
      <c r="C86" s="58" t="s">
        <v>31</v>
      </c>
      <c r="D86" s="9"/>
      <c r="I86" s="6"/>
    </row>
    <row r="87" spans="1:10" hidden="1" x14ac:dyDescent="0.2">
      <c r="A87" s="2"/>
      <c r="B87" s="10" t="s">
        <v>74</v>
      </c>
      <c r="C87" s="5" t="s">
        <v>75</v>
      </c>
      <c r="D87" s="5"/>
      <c r="I87" s="2"/>
    </row>
    <row r="88" spans="1:10" hidden="1" x14ac:dyDescent="0.2">
      <c r="A88" s="2"/>
      <c r="B88" s="10" t="s">
        <v>76</v>
      </c>
      <c r="C88" s="5" t="s">
        <v>77</v>
      </c>
      <c r="D88" s="5"/>
      <c r="I88" s="2"/>
    </row>
    <row r="89" spans="1:10" hidden="1" x14ac:dyDescent="0.2">
      <c r="A89" s="2"/>
      <c r="B89" s="10" t="s">
        <v>78</v>
      </c>
      <c r="C89" s="5" t="s">
        <v>79</v>
      </c>
      <c r="D89" s="5"/>
      <c r="I89" s="2"/>
    </row>
    <row r="90" spans="1:10" hidden="1" x14ac:dyDescent="0.2">
      <c r="A90" s="2"/>
      <c r="B90" s="10" t="s">
        <v>80</v>
      </c>
      <c r="C90" s="5" t="s">
        <v>81</v>
      </c>
      <c r="D90" s="5"/>
      <c r="I90" s="2"/>
    </row>
    <row r="91" spans="1:10" hidden="1" x14ac:dyDescent="0.2">
      <c r="A91" s="2"/>
      <c r="B91" s="10" t="s">
        <v>82</v>
      </c>
      <c r="C91" s="5" t="s">
        <v>83</v>
      </c>
      <c r="D91" s="5"/>
      <c r="I91" s="2"/>
    </row>
    <row r="92" spans="1:10" hidden="1" x14ac:dyDescent="0.2">
      <c r="A92" s="5"/>
      <c r="C92" s="5"/>
      <c r="D92" s="5"/>
      <c r="I92" s="5"/>
    </row>
    <row r="93" spans="1:10" hidden="1" x14ac:dyDescent="0.2">
      <c r="A93" s="15" t="s">
        <v>84</v>
      </c>
      <c r="B93" s="86" t="s">
        <v>2</v>
      </c>
      <c r="C93" s="58" t="s">
        <v>31</v>
      </c>
      <c r="D93" s="9"/>
      <c r="I93" s="6"/>
    </row>
    <row r="94" spans="1:10" hidden="1" x14ac:dyDescent="0.2">
      <c r="A94" s="2"/>
      <c r="B94" s="10" t="s">
        <v>85</v>
      </c>
      <c r="C94" s="5" t="s">
        <v>86</v>
      </c>
      <c r="D94" s="5"/>
      <c r="I94" s="2"/>
    </row>
    <row r="95" spans="1:10" hidden="1" x14ac:dyDescent="0.2">
      <c r="A95" s="2"/>
      <c r="B95" s="10" t="s">
        <v>87</v>
      </c>
      <c r="C95" s="5" t="s">
        <v>88</v>
      </c>
      <c r="D95" s="5"/>
      <c r="I95" s="2"/>
    </row>
    <row r="96" spans="1:10" hidden="1" x14ac:dyDescent="0.2">
      <c r="A96" s="2"/>
      <c r="B96" s="10" t="s">
        <v>89</v>
      </c>
      <c r="C96" s="5" t="s">
        <v>90</v>
      </c>
      <c r="D96" s="5"/>
      <c r="I96" s="2"/>
    </row>
    <row r="97" spans="1:9" hidden="1" x14ac:dyDescent="0.2">
      <c r="A97" s="2"/>
      <c r="B97" s="10" t="s">
        <v>91</v>
      </c>
      <c r="C97" s="5" t="s">
        <v>92</v>
      </c>
      <c r="D97" s="5"/>
      <c r="I97" s="2"/>
    </row>
    <row r="98" spans="1:9" hidden="1" x14ac:dyDescent="0.2">
      <c r="A98" s="2"/>
      <c r="B98" s="10" t="s">
        <v>93</v>
      </c>
      <c r="C98" s="5" t="s">
        <v>94</v>
      </c>
      <c r="D98" s="5"/>
      <c r="I98" s="2"/>
    </row>
    <row r="99" spans="1:9" hidden="1" x14ac:dyDescent="0.2">
      <c r="A99" s="5"/>
      <c r="C99" s="5"/>
      <c r="D99" s="5"/>
      <c r="I99" s="5"/>
    </row>
    <row r="100" spans="1:9" hidden="1" x14ac:dyDescent="0.2">
      <c r="A100" s="16" t="s">
        <v>95</v>
      </c>
      <c r="B100" s="86" t="s">
        <v>2</v>
      </c>
      <c r="C100" s="58" t="s">
        <v>31</v>
      </c>
      <c r="D100" s="9"/>
      <c r="I100" s="4"/>
    </row>
    <row r="101" spans="1:9" hidden="1" x14ac:dyDescent="0.2">
      <c r="A101" s="2"/>
      <c r="B101" s="10" t="s">
        <v>96</v>
      </c>
      <c r="C101" s="5" t="s">
        <v>97</v>
      </c>
      <c r="D101" s="5"/>
      <c r="I101" s="2"/>
    </row>
    <row r="102" spans="1:9" hidden="1" x14ac:dyDescent="0.2">
      <c r="A102" s="2"/>
      <c r="B102" s="10" t="s">
        <v>98</v>
      </c>
      <c r="C102" s="5" t="s">
        <v>99</v>
      </c>
      <c r="D102" s="5"/>
      <c r="I102" s="2"/>
    </row>
    <row r="103" spans="1:9" hidden="1" x14ac:dyDescent="0.2">
      <c r="A103" s="2"/>
      <c r="B103" s="10" t="s">
        <v>100</v>
      </c>
      <c r="C103" s="5" t="s">
        <v>101</v>
      </c>
      <c r="D103" s="5"/>
      <c r="I103" s="2"/>
    </row>
    <row r="104" spans="1:9" hidden="1" x14ac:dyDescent="0.2">
      <c r="A104" s="2"/>
      <c r="B104" s="10" t="s">
        <v>102</v>
      </c>
      <c r="C104" s="5" t="s">
        <v>103</v>
      </c>
      <c r="D104" s="5"/>
      <c r="I104" s="2"/>
    </row>
    <row r="105" spans="1:9" hidden="1" x14ac:dyDescent="0.2">
      <c r="A105" s="2"/>
      <c r="B105" s="10" t="s">
        <v>104</v>
      </c>
      <c r="C105" s="5" t="s">
        <v>105</v>
      </c>
      <c r="D105" s="5"/>
      <c r="I105" s="2"/>
    </row>
    <row r="106" spans="1:9" hidden="1" x14ac:dyDescent="0.2">
      <c r="A106" s="2"/>
      <c r="B106" s="10" t="s">
        <v>106</v>
      </c>
      <c r="C106" s="5" t="s">
        <v>107</v>
      </c>
      <c r="D106" s="5"/>
      <c r="I106" s="2"/>
    </row>
    <row r="107" spans="1:9" hidden="1" x14ac:dyDescent="0.2">
      <c r="A107" s="5"/>
      <c r="C107" s="5"/>
      <c r="D107" s="5"/>
      <c r="I107" s="5"/>
    </row>
    <row r="108" spans="1:9" hidden="1" x14ac:dyDescent="0.2">
      <c r="A108" s="15" t="s">
        <v>108</v>
      </c>
      <c r="B108" s="86" t="s">
        <v>2</v>
      </c>
      <c r="C108" s="58" t="s">
        <v>31</v>
      </c>
      <c r="D108" s="9"/>
      <c r="I108" s="6"/>
    </row>
    <row r="109" spans="1:9" hidden="1" x14ac:dyDescent="0.2">
      <c r="A109" s="2"/>
      <c r="B109" s="10" t="s">
        <v>109</v>
      </c>
      <c r="C109" s="5" t="s">
        <v>110</v>
      </c>
      <c r="D109" s="5"/>
      <c r="I109" s="2"/>
    </row>
    <row r="110" spans="1:9" hidden="1" x14ac:dyDescent="0.2">
      <c r="A110" s="2"/>
      <c r="B110" s="10" t="s">
        <v>111</v>
      </c>
      <c r="C110" s="11" t="s">
        <v>112</v>
      </c>
      <c r="D110" s="7"/>
      <c r="I110" s="2"/>
    </row>
    <row r="111" spans="1:9" hidden="1" x14ac:dyDescent="0.2">
      <c r="A111" s="2"/>
      <c r="B111" s="10" t="s">
        <v>113</v>
      </c>
      <c r="C111" s="11" t="s">
        <v>114</v>
      </c>
      <c r="D111" s="7"/>
      <c r="I111" s="2"/>
    </row>
    <row r="112" spans="1:9" hidden="1" x14ac:dyDescent="0.2">
      <c r="A112" s="2"/>
      <c r="B112" s="10" t="s">
        <v>115</v>
      </c>
      <c r="C112" s="5" t="s">
        <v>116</v>
      </c>
      <c r="D112" s="5"/>
      <c r="I112" s="2"/>
    </row>
    <row r="113" spans="1:9" hidden="1" x14ac:dyDescent="0.2">
      <c r="A113" s="2"/>
      <c r="B113" s="10" t="s">
        <v>117</v>
      </c>
      <c r="C113" s="11" t="s">
        <v>118</v>
      </c>
      <c r="D113" s="7"/>
      <c r="I113" s="2"/>
    </row>
    <row r="114" spans="1:9" hidden="1" x14ac:dyDescent="0.2">
      <c r="A114" s="2"/>
      <c r="B114" s="10" t="s">
        <v>119</v>
      </c>
      <c r="C114" s="11" t="s">
        <v>120</v>
      </c>
      <c r="D114" s="7"/>
      <c r="I114" s="2"/>
    </row>
    <row r="115" spans="1:9" hidden="1" x14ac:dyDescent="0.2">
      <c r="A115" s="2"/>
      <c r="B115" s="10" t="s">
        <v>121</v>
      </c>
      <c r="C115" s="5" t="s">
        <v>122</v>
      </c>
      <c r="D115" s="5"/>
      <c r="I115" s="2"/>
    </row>
    <row r="116" spans="1:9" hidden="1" x14ac:dyDescent="0.2">
      <c r="A116" s="2"/>
      <c r="B116" s="10" t="s">
        <v>123</v>
      </c>
      <c r="C116" s="11" t="s">
        <v>124</v>
      </c>
      <c r="D116" s="7"/>
      <c r="I116" s="2"/>
    </row>
    <row r="117" spans="1:9" hidden="1" x14ac:dyDescent="0.2">
      <c r="A117" s="5"/>
      <c r="C117" s="5"/>
      <c r="D117" s="5"/>
      <c r="I117" s="5"/>
    </row>
    <row r="118" spans="1:9" hidden="1" x14ac:dyDescent="0.2">
      <c r="A118" s="16" t="s">
        <v>15</v>
      </c>
      <c r="B118" s="86" t="s">
        <v>2</v>
      </c>
      <c r="C118" s="58" t="s">
        <v>31</v>
      </c>
      <c r="D118" s="9"/>
      <c r="I118" s="4"/>
    </row>
    <row r="119" spans="1:9" hidden="1" x14ac:dyDescent="0.2">
      <c r="A119" s="2"/>
      <c r="B119" s="10" t="s">
        <v>125</v>
      </c>
      <c r="C119" s="5" t="s">
        <v>126</v>
      </c>
      <c r="D119" s="5"/>
      <c r="I119" s="2"/>
    </row>
    <row r="120" spans="1:9" hidden="1" x14ac:dyDescent="0.2">
      <c r="A120" s="2"/>
      <c r="B120" s="10" t="s">
        <v>127</v>
      </c>
      <c r="C120" s="5" t="s">
        <v>128</v>
      </c>
      <c r="D120" s="5"/>
      <c r="I120" s="2"/>
    </row>
    <row r="121" spans="1:9" hidden="1" x14ac:dyDescent="0.2">
      <c r="A121" s="2"/>
      <c r="B121" s="10" t="s">
        <v>129</v>
      </c>
      <c r="C121" s="13" t="s">
        <v>130</v>
      </c>
      <c r="D121" s="5"/>
      <c r="I121" s="2"/>
    </row>
    <row r="122" spans="1:9" hidden="1" x14ac:dyDescent="0.2">
      <c r="A122" s="2"/>
      <c r="B122" s="10" t="s">
        <v>131</v>
      </c>
      <c r="C122" s="5" t="s">
        <v>132</v>
      </c>
      <c r="D122" s="5"/>
      <c r="I122" s="2"/>
    </row>
    <row r="123" spans="1:9" hidden="1" x14ac:dyDescent="0.2">
      <c r="A123" s="2"/>
      <c r="B123" s="10" t="s">
        <v>133</v>
      </c>
      <c r="C123" s="5" t="s">
        <v>134</v>
      </c>
      <c r="D123" s="5"/>
      <c r="I123" s="2"/>
    </row>
    <row r="124" spans="1:9" hidden="1" x14ac:dyDescent="0.2">
      <c r="A124" s="2"/>
      <c r="B124" s="10" t="s">
        <v>135</v>
      </c>
      <c r="C124" s="5" t="s">
        <v>136</v>
      </c>
      <c r="D124" s="5"/>
      <c r="I124" s="2"/>
    </row>
    <row r="125" spans="1:9" hidden="1" x14ac:dyDescent="0.2">
      <c r="A125" s="2"/>
      <c r="B125" s="10" t="s">
        <v>137</v>
      </c>
      <c r="C125" s="5" t="s">
        <v>138</v>
      </c>
      <c r="D125" s="5"/>
      <c r="I125" s="2"/>
    </row>
    <row r="126" spans="1:9" hidden="1" x14ac:dyDescent="0.2">
      <c r="A126" s="2"/>
      <c r="B126" s="10" t="s">
        <v>139</v>
      </c>
      <c r="C126" s="5" t="s">
        <v>140</v>
      </c>
      <c r="D126" s="5"/>
      <c r="I126" s="2"/>
    </row>
    <row r="127" spans="1:9" hidden="1" x14ac:dyDescent="0.2">
      <c r="A127" s="2"/>
      <c r="B127" s="10"/>
      <c r="C127" s="5"/>
      <c r="D127" s="5"/>
      <c r="I127" s="2"/>
    </row>
    <row r="128" spans="1:9" hidden="1" x14ac:dyDescent="0.2">
      <c r="A128" s="14" t="s">
        <v>141</v>
      </c>
      <c r="B128" s="86" t="s">
        <v>2</v>
      </c>
      <c r="C128" s="58" t="s">
        <v>31</v>
      </c>
      <c r="D128" s="9"/>
      <c r="I128" s="6"/>
    </row>
    <row r="129" spans="1:9" hidden="1" x14ac:dyDescent="0.2">
      <c r="A129" s="2"/>
      <c r="B129" s="10" t="s">
        <v>142</v>
      </c>
      <c r="C129" s="5" t="s">
        <v>143</v>
      </c>
      <c r="D129" s="5"/>
      <c r="I129" s="2"/>
    </row>
    <row r="130" spans="1:9" hidden="1" x14ac:dyDescent="0.2">
      <c r="A130" s="2"/>
      <c r="B130" s="10" t="s">
        <v>144</v>
      </c>
      <c r="C130" s="5" t="s">
        <v>145</v>
      </c>
      <c r="D130" s="5"/>
      <c r="I130" s="2"/>
    </row>
    <row r="131" spans="1:9" hidden="1" x14ac:dyDescent="0.2">
      <c r="A131" s="2"/>
      <c r="B131" s="10" t="s">
        <v>146</v>
      </c>
      <c r="C131" s="5" t="s">
        <v>147</v>
      </c>
      <c r="D131" s="5"/>
      <c r="I131" s="2"/>
    </row>
    <row r="132" spans="1:9" hidden="1" x14ac:dyDescent="0.2">
      <c r="A132" s="2"/>
      <c r="B132" s="10" t="s">
        <v>148</v>
      </c>
      <c r="C132" s="5" t="s">
        <v>149</v>
      </c>
      <c r="D132" s="5"/>
      <c r="I132" s="2"/>
    </row>
    <row r="133" spans="1:9" hidden="1" x14ac:dyDescent="0.2">
      <c r="A133" s="2"/>
      <c r="B133" s="10" t="s">
        <v>150</v>
      </c>
      <c r="C133" s="5" t="s">
        <v>151</v>
      </c>
      <c r="D133" s="5"/>
      <c r="I133" s="2"/>
    </row>
    <row r="134" spans="1:9" hidden="1" x14ac:dyDescent="0.2">
      <c r="A134" s="2"/>
      <c r="B134" s="10" t="s">
        <v>152</v>
      </c>
      <c r="C134" s="5" t="s">
        <v>153</v>
      </c>
      <c r="D134" s="5"/>
      <c r="I134" s="2"/>
    </row>
    <row r="135" spans="1:9" hidden="1" x14ac:dyDescent="0.2">
      <c r="A135" s="2"/>
      <c r="B135" s="10"/>
      <c r="C135" s="5"/>
      <c r="D135" s="5"/>
      <c r="I135" s="2"/>
    </row>
    <row r="136" spans="1:9" hidden="1" x14ac:dyDescent="0.2">
      <c r="A136" s="2"/>
      <c r="B136" s="10"/>
      <c r="C136" s="5"/>
      <c r="D136" s="5"/>
      <c r="I136" s="2"/>
    </row>
    <row r="137" spans="1:9" hidden="1" x14ac:dyDescent="0.2">
      <c r="A137" s="5"/>
      <c r="C137" s="5"/>
      <c r="D137" s="5"/>
      <c r="I137" s="5"/>
    </row>
    <row r="138" spans="1:9" hidden="1" x14ac:dyDescent="0.2">
      <c r="A138" s="15" t="s">
        <v>154</v>
      </c>
      <c r="B138" s="86" t="s">
        <v>2</v>
      </c>
      <c r="C138" s="58" t="s">
        <v>31</v>
      </c>
      <c r="D138" s="9"/>
      <c r="I138" s="6"/>
    </row>
    <row r="139" spans="1:9" hidden="1" x14ac:dyDescent="0.2">
      <c r="A139" s="2"/>
      <c r="B139" s="10" t="s">
        <v>155</v>
      </c>
      <c r="C139" s="13" t="s">
        <v>156</v>
      </c>
      <c r="D139" s="5"/>
      <c r="I139" s="2"/>
    </row>
    <row r="140" spans="1:9" hidden="1" x14ac:dyDescent="0.2">
      <c r="A140" s="2"/>
      <c r="B140" s="10" t="s">
        <v>157</v>
      </c>
      <c r="C140" s="5" t="s">
        <v>158</v>
      </c>
      <c r="D140" s="5"/>
      <c r="I140" s="2"/>
    </row>
    <row r="141" spans="1:9" hidden="1" x14ac:dyDescent="0.2">
      <c r="A141" s="2"/>
      <c r="B141" s="10" t="s">
        <v>159</v>
      </c>
      <c r="C141" s="13" t="s">
        <v>160</v>
      </c>
      <c r="D141" s="5"/>
      <c r="I141" s="2"/>
    </row>
    <row r="142" spans="1:9" hidden="1" x14ac:dyDescent="0.2">
      <c r="A142" s="2"/>
      <c r="B142" s="10" t="s">
        <v>161</v>
      </c>
      <c r="C142" s="13" t="s">
        <v>162</v>
      </c>
      <c r="D142" s="5"/>
      <c r="I142" s="2"/>
    </row>
    <row r="143" spans="1:9" hidden="1" x14ac:dyDescent="0.2">
      <c r="A143" s="2"/>
      <c r="B143" s="10" t="s">
        <v>163</v>
      </c>
      <c r="C143" s="5" t="s">
        <v>164</v>
      </c>
      <c r="D143" s="5"/>
      <c r="I143" s="2"/>
    </row>
    <row r="144" spans="1:9" hidden="1" x14ac:dyDescent="0.2">
      <c r="A144" s="2"/>
      <c r="B144" s="10" t="s">
        <v>165</v>
      </c>
      <c r="C144" s="5" t="s">
        <v>166</v>
      </c>
      <c r="D144" s="5"/>
      <c r="I144" s="2"/>
    </row>
    <row r="145" spans="1:9" hidden="1" x14ac:dyDescent="0.2">
      <c r="A145" s="2"/>
      <c r="B145" s="10" t="s">
        <v>167</v>
      </c>
      <c r="C145" s="5" t="s">
        <v>168</v>
      </c>
      <c r="D145" s="5"/>
      <c r="I145" s="2"/>
    </row>
    <row r="146" spans="1:9" hidden="1" x14ac:dyDescent="0.2">
      <c r="A146" s="2"/>
      <c r="C146" s="5"/>
      <c r="D146" s="5"/>
      <c r="I146" s="2"/>
    </row>
    <row r="147" spans="1:9" hidden="1" x14ac:dyDescent="0.2">
      <c r="A147" s="15" t="s">
        <v>169</v>
      </c>
      <c r="B147" s="86" t="s">
        <v>2</v>
      </c>
      <c r="C147" s="58" t="s">
        <v>31</v>
      </c>
      <c r="D147" s="9"/>
      <c r="I147" s="6"/>
    </row>
    <row r="148" spans="1:9" hidden="1" x14ac:dyDescent="0.2">
      <c r="A148" s="2"/>
      <c r="B148" s="10" t="s">
        <v>170</v>
      </c>
      <c r="C148" s="5" t="s">
        <v>171</v>
      </c>
      <c r="D148" s="5"/>
      <c r="I148" s="2"/>
    </row>
    <row r="149" spans="1:9" hidden="1" x14ac:dyDescent="0.2">
      <c r="A149" s="2"/>
      <c r="B149" s="10" t="s">
        <v>172</v>
      </c>
      <c r="C149" s="5" t="s">
        <v>173</v>
      </c>
      <c r="D149" s="5"/>
      <c r="I149" s="2"/>
    </row>
    <row r="150" spans="1:9" hidden="1" x14ac:dyDescent="0.2">
      <c r="A150" s="2"/>
      <c r="B150" s="10" t="s">
        <v>174</v>
      </c>
      <c r="C150" s="5" t="s">
        <v>175</v>
      </c>
      <c r="D150" s="5"/>
      <c r="I150" s="2"/>
    </row>
    <row r="151" spans="1:9" hidden="1" x14ac:dyDescent="0.2">
      <c r="A151" s="2"/>
      <c r="B151" s="10" t="s">
        <v>176</v>
      </c>
      <c r="C151" s="5" t="s">
        <v>177</v>
      </c>
      <c r="D151" s="5"/>
      <c r="I151" s="2"/>
    </row>
    <row r="152" spans="1:9" hidden="1" x14ac:dyDescent="0.2">
      <c r="A152" s="5"/>
      <c r="C152" s="5"/>
      <c r="D152" s="5"/>
      <c r="I152" s="5"/>
    </row>
    <row r="153" spans="1:9" hidden="1" x14ac:dyDescent="0.2">
      <c r="A153" s="15" t="s">
        <v>21</v>
      </c>
      <c r="B153" s="86" t="s">
        <v>2</v>
      </c>
      <c r="C153" s="58" t="s">
        <v>31</v>
      </c>
      <c r="D153" s="9"/>
      <c r="I153" s="6"/>
    </row>
    <row r="154" spans="1:9" hidden="1" x14ac:dyDescent="0.2">
      <c r="A154" s="2"/>
      <c r="B154" s="10" t="s">
        <v>178</v>
      </c>
      <c r="C154" s="5" t="s">
        <v>179</v>
      </c>
      <c r="D154" s="5"/>
      <c r="I154" s="2"/>
    </row>
    <row r="155" spans="1:9" hidden="1" x14ac:dyDescent="0.2">
      <c r="A155" s="2"/>
      <c r="B155" s="10" t="s">
        <v>180</v>
      </c>
      <c r="C155" s="5" t="s">
        <v>181</v>
      </c>
      <c r="D155" s="5"/>
      <c r="I155" s="2"/>
    </row>
    <row r="156" spans="1:9" hidden="1" x14ac:dyDescent="0.2">
      <c r="A156" s="2"/>
      <c r="B156" s="10" t="s">
        <v>182</v>
      </c>
      <c r="C156" s="5" t="s">
        <v>183</v>
      </c>
      <c r="D156" s="5"/>
      <c r="I156" s="2"/>
    </row>
    <row r="157" spans="1:9" hidden="1" x14ac:dyDescent="0.2">
      <c r="A157" s="2"/>
      <c r="B157" s="10" t="s">
        <v>184</v>
      </c>
      <c r="C157" s="13" t="s">
        <v>185</v>
      </c>
      <c r="D157" s="5"/>
      <c r="I157" s="2"/>
    </row>
    <row r="158" spans="1:9" hidden="1" x14ac:dyDescent="0.2">
      <c r="A158" s="2"/>
      <c r="B158" s="10" t="s">
        <v>186</v>
      </c>
      <c r="C158" s="5" t="s">
        <v>187</v>
      </c>
      <c r="D158" s="5"/>
      <c r="I158" s="2"/>
    </row>
    <row r="159" spans="1:9" hidden="1" x14ac:dyDescent="0.2">
      <c r="A159" s="2"/>
      <c r="B159" s="87" t="s">
        <v>188</v>
      </c>
      <c r="C159" s="2" t="s">
        <v>189</v>
      </c>
      <c r="D159" s="2"/>
      <c r="I159" s="2"/>
    </row>
    <row r="160" spans="1:9" hidden="1" x14ac:dyDescent="0.2">
      <c r="A160" s="2"/>
      <c r="B160" s="10" t="s">
        <v>190</v>
      </c>
      <c r="C160" s="5" t="s">
        <v>191</v>
      </c>
      <c r="D160" s="5"/>
      <c r="I160" s="2"/>
    </row>
    <row r="161" spans="1:10" hidden="1" x14ac:dyDescent="0.2">
      <c r="A161" s="2"/>
      <c r="B161" s="10" t="s">
        <v>192</v>
      </c>
      <c r="C161" s="5" t="s">
        <v>193</v>
      </c>
      <c r="D161" s="5"/>
      <c r="I161" s="2"/>
    </row>
    <row r="162" spans="1:10" hidden="1" x14ac:dyDescent="0.2">
      <c r="A162" s="5"/>
      <c r="C162" s="5"/>
      <c r="D162" s="5"/>
      <c r="I162" s="5"/>
    </row>
    <row r="163" spans="1:10" hidden="1" x14ac:dyDescent="0.2">
      <c r="A163" s="15" t="s">
        <v>194</v>
      </c>
      <c r="B163" s="86" t="s">
        <v>2</v>
      </c>
      <c r="C163" s="58" t="s">
        <v>31</v>
      </c>
      <c r="D163" s="9"/>
      <c r="I163" s="6"/>
    </row>
    <row r="164" spans="1:10" hidden="1" x14ac:dyDescent="0.2">
      <c r="A164" s="2"/>
      <c r="B164" s="10" t="s">
        <v>195</v>
      </c>
      <c r="C164" s="11" t="s">
        <v>196</v>
      </c>
      <c r="D164" s="7"/>
      <c r="I164" s="2"/>
    </row>
    <row r="165" spans="1:10" hidden="1" x14ac:dyDescent="0.2">
      <c r="A165" s="2"/>
      <c r="B165" s="10" t="s">
        <v>197</v>
      </c>
      <c r="C165" s="5" t="s">
        <v>198</v>
      </c>
      <c r="D165" s="5"/>
      <c r="I165" s="2"/>
    </row>
    <row r="166" spans="1:10" hidden="1" x14ac:dyDescent="0.2">
      <c r="A166" s="2"/>
      <c r="B166" s="10" t="s">
        <v>199</v>
      </c>
      <c r="C166" s="13" t="s">
        <v>200</v>
      </c>
      <c r="D166" s="5"/>
      <c r="I166" s="2"/>
    </row>
    <row r="167" spans="1:10" hidden="1" x14ac:dyDescent="0.2">
      <c r="A167" s="2"/>
      <c r="B167" s="10" t="s">
        <v>201</v>
      </c>
      <c r="C167" s="13" t="s">
        <v>202</v>
      </c>
      <c r="D167" s="5"/>
      <c r="I167" s="2"/>
    </row>
    <row r="168" spans="1:10" hidden="1" x14ac:dyDescent="0.2">
      <c r="A168" s="2"/>
      <c r="B168" s="10" t="s">
        <v>203</v>
      </c>
      <c r="C168" s="13" t="s">
        <v>204</v>
      </c>
      <c r="D168" s="5"/>
      <c r="I168" s="2"/>
    </row>
    <row r="169" spans="1:10" hidden="1" x14ac:dyDescent="0.2">
      <c r="A169" s="2"/>
      <c r="B169" s="10" t="s">
        <v>205</v>
      </c>
      <c r="C169" s="5" t="s">
        <v>206</v>
      </c>
      <c r="D169" s="5"/>
      <c r="I169" s="2"/>
    </row>
    <row r="170" spans="1:10" hidden="1" x14ac:dyDescent="0.2">
      <c r="A170" s="2"/>
      <c r="B170" s="10" t="s">
        <v>207</v>
      </c>
      <c r="C170" s="5" t="s">
        <v>208</v>
      </c>
      <c r="D170" s="5"/>
      <c r="I170" s="2"/>
    </row>
    <row r="171" spans="1:10" hidden="1" x14ac:dyDescent="0.2">
      <c r="A171" s="2"/>
      <c r="B171" s="10" t="s">
        <v>209</v>
      </c>
      <c r="C171" s="5" t="s">
        <v>210</v>
      </c>
      <c r="D171" s="5"/>
      <c r="I171" s="2"/>
    </row>
    <row r="172" spans="1:10" hidden="1" x14ac:dyDescent="0.2">
      <c r="A172" s="2"/>
      <c r="B172" s="87" t="s">
        <v>211</v>
      </c>
      <c r="C172" s="2" t="s">
        <v>212</v>
      </c>
      <c r="D172" s="2"/>
      <c r="I172" s="2"/>
    </row>
    <row r="173" spans="1:10" hidden="1" x14ac:dyDescent="0.2">
      <c r="A173" s="2"/>
      <c r="B173" s="10"/>
      <c r="C173" s="5"/>
      <c r="D173" s="5"/>
      <c r="I173" s="2"/>
    </row>
    <row r="174" spans="1:10" hidden="1" x14ac:dyDescent="0.2">
      <c r="B174" s="86" t="s">
        <v>2</v>
      </c>
      <c r="C174" s="58" t="s">
        <v>31</v>
      </c>
      <c r="D174" s="9"/>
      <c r="E174" s="5"/>
      <c r="J174" s="7"/>
    </row>
    <row r="175" spans="1:10" hidden="1" x14ac:dyDescent="0.2">
      <c r="A175" s="14" t="s">
        <v>213</v>
      </c>
      <c r="B175" s="10" t="s">
        <v>214</v>
      </c>
      <c r="C175" s="5" t="s">
        <v>215</v>
      </c>
      <c r="D175" s="5"/>
      <c r="E175" s="9"/>
      <c r="J175" s="5"/>
    </row>
    <row r="176" spans="1:10" hidden="1" x14ac:dyDescent="0.2">
      <c r="B176" s="10" t="s">
        <v>216</v>
      </c>
      <c r="C176" s="5" t="s">
        <v>217</v>
      </c>
      <c r="D176" s="5"/>
      <c r="E176" s="5"/>
      <c r="J176" s="7"/>
    </row>
    <row r="177" spans="1:12" hidden="1" x14ac:dyDescent="0.2">
      <c r="B177" s="10" t="s">
        <v>218</v>
      </c>
      <c r="C177" s="5" t="s">
        <v>219</v>
      </c>
      <c r="D177" s="5"/>
      <c r="E177" s="9"/>
      <c r="J177" s="7"/>
    </row>
    <row r="178" spans="1:12" hidden="1" x14ac:dyDescent="0.2">
      <c r="B178" s="10" t="s">
        <v>220</v>
      </c>
      <c r="C178" s="5" t="s">
        <v>221</v>
      </c>
      <c r="D178" s="5"/>
      <c r="J178" s="7"/>
    </row>
    <row r="179" spans="1:12" hidden="1" x14ac:dyDescent="0.2">
      <c r="B179" s="10" t="s">
        <v>222</v>
      </c>
      <c r="C179" s="5" t="s">
        <v>223</v>
      </c>
      <c r="D179" s="5"/>
      <c r="J179" s="7"/>
    </row>
    <row r="180" spans="1:12" hidden="1" x14ac:dyDescent="0.2">
      <c r="B180" s="10" t="s">
        <v>224</v>
      </c>
      <c r="C180" s="5" t="s">
        <v>225</v>
      </c>
      <c r="D180" s="5"/>
      <c r="E180" s="9"/>
      <c r="J180" s="5"/>
      <c r="L180" s="5"/>
    </row>
    <row r="181" spans="1:12" hidden="1" x14ac:dyDescent="0.2">
      <c r="B181" s="10" t="s">
        <v>226</v>
      </c>
      <c r="C181" s="5" t="s">
        <v>227</v>
      </c>
      <c r="D181" s="5"/>
      <c r="E181" s="9"/>
      <c r="J181" s="7"/>
      <c r="L181" s="5"/>
    </row>
    <row r="182" spans="1:12" hidden="1" x14ac:dyDescent="0.2">
      <c r="B182" s="10"/>
      <c r="C182" s="5"/>
      <c r="D182" s="5"/>
      <c r="E182" s="9"/>
      <c r="J182" s="7"/>
      <c r="L182" s="5"/>
    </row>
    <row r="183" spans="1:12" hidden="1" x14ac:dyDescent="0.2">
      <c r="A183" t="s">
        <v>16</v>
      </c>
      <c r="B183" s="95" t="s">
        <v>2</v>
      </c>
      <c r="C183" s="96" t="s">
        <v>31</v>
      </c>
      <c r="D183" s="5"/>
      <c r="E183" s="9"/>
      <c r="J183" s="7"/>
      <c r="L183" s="5"/>
    </row>
    <row r="184" spans="1:12" hidden="1" x14ac:dyDescent="0.2">
      <c r="B184" s="11" t="s">
        <v>214</v>
      </c>
      <c r="C184" s="5" t="s">
        <v>257</v>
      </c>
      <c r="D184" s="5"/>
      <c r="E184" s="9"/>
      <c r="J184" s="7"/>
      <c r="L184" s="5"/>
    </row>
    <row r="185" spans="1:12" hidden="1" x14ac:dyDescent="0.2">
      <c r="B185" s="11" t="s">
        <v>216</v>
      </c>
      <c r="C185" s="5" t="s">
        <v>258</v>
      </c>
      <c r="D185" s="5"/>
      <c r="E185" s="9"/>
      <c r="J185" s="7"/>
      <c r="L185" s="5"/>
    </row>
    <row r="186" spans="1:12" hidden="1" x14ac:dyDescent="0.2">
      <c r="B186" s="11" t="s">
        <v>220</v>
      </c>
      <c r="C186" s="5" t="s">
        <v>259</v>
      </c>
      <c r="D186" s="5"/>
      <c r="E186" s="9"/>
      <c r="J186" s="7"/>
      <c r="L186" s="5"/>
    </row>
    <row r="187" spans="1:12" hidden="1" x14ac:dyDescent="0.2">
      <c r="B187" s="11" t="s">
        <v>218</v>
      </c>
      <c r="C187" s="5" t="s">
        <v>260</v>
      </c>
      <c r="D187" s="5"/>
      <c r="E187" s="9"/>
      <c r="J187" s="7"/>
      <c r="L187" s="5"/>
    </row>
    <row r="188" spans="1:12" hidden="1" x14ac:dyDescent="0.2">
      <c r="B188" s="11" t="s">
        <v>261</v>
      </c>
      <c r="C188" s="5" t="s">
        <v>262</v>
      </c>
      <c r="D188" s="5"/>
      <c r="E188" s="9"/>
      <c r="J188" s="7"/>
      <c r="L188" s="5"/>
    </row>
    <row r="189" spans="1:12" hidden="1" x14ac:dyDescent="0.2">
      <c r="B189" s="10"/>
      <c r="C189" s="5"/>
      <c r="D189" s="5"/>
      <c r="E189" s="9"/>
      <c r="J189" s="7"/>
      <c r="L189" s="5"/>
    </row>
    <row r="190" spans="1:12" hidden="1" x14ac:dyDescent="0.2">
      <c r="A190" t="s">
        <v>12</v>
      </c>
      <c r="B190" s="95" t="s">
        <v>2</v>
      </c>
      <c r="C190" s="96" t="s">
        <v>31</v>
      </c>
      <c r="D190" s="5"/>
      <c r="E190" s="9"/>
      <c r="J190" s="7"/>
      <c r="L190" s="5"/>
    </row>
    <row r="191" spans="1:12" hidden="1" x14ac:dyDescent="0.2">
      <c r="B191" s="11" t="s">
        <v>195</v>
      </c>
      <c r="C191" s="11" t="s">
        <v>263</v>
      </c>
      <c r="D191" s="5"/>
      <c r="E191" s="9"/>
      <c r="J191" s="7"/>
      <c r="L191" s="5"/>
    </row>
    <row r="192" spans="1:12" hidden="1" x14ac:dyDescent="0.2">
      <c r="B192" s="11" t="s">
        <v>199</v>
      </c>
      <c r="C192" s="5" t="s">
        <v>264</v>
      </c>
      <c r="D192" s="5"/>
      <c r="E192" s="9"/>
      <c r="J192" s="7"/>
      <c r="L192" s="5"/>
    </row>
    <row r="193" spans="1:12" hidden="1" x14ac:dyDescent="0.2">
      <c r="B193" s="11" t="s">
        <v>190</v>
      </c>
      <c r="C193" s="5" t="s">
        <v>265</v>
      </c>
      <c r="D193" s="5"/>
      <c r="E193" s="9"/>
      <c r="J193" s="7"/>
      <c r="L193" s="5"/>
    </row>
    <row r="194" spans="1:12" hidden="1" x14ac:dyDescent="0.2">
      <c r="B194" s="11" t="s">
        <v>209</v>
      </c>
      <c r="C194" s="5" t="s">
        <v>266</v>
      </c>
      <c r="D194" s="5"/>
      <c r="E194" s="9"/>
      <c r="J194" s="7"/>
      <c r="L194" s="5"/>
    </row>
    <row r="195" spans="1:12" hidden="1" x14ac:dyDescent="0.2">
      <c r="B195" s="11" t="s">
        <v>197</v>
      </c>
      <c r="C195" s="5" t="s">
        <v>267</v>
      </c>
      <c r="D195" s="5"/>
      <c r="E195" s="9"/>
      <c r="J195" s="7"/>
      <c r="L195" s="5"/>
    </row>
    <row r="196" spans="1:12" hidden="1" x14ac:dyDescent="0.2">
      <c r="B196" s="97" t="s">
        <v>268</v>
      </c>
      <c r="C196" s="2" t="s">
        <v>269</v>
      </c>
      <c r="D196" s="5"/>
      <c r="E196" s="9"/>
      <c r="J196" s="7"/>
      <c r="L196" s="5"/>
    </row>
    <row r="197" spans="1:12" hidden="1" x14ac:dyDescent="0.2">
      <c r="B197" s="10"/>
      <c r="C197" s="5"/>
      <c r="D197" s="5"/>
      <c r="E197" s="9"/>
      <c r="J197" s="7"/>
      <c r="L197" s="5"/>
    </row>
    <row r="198" spans="1:12" hidden="1" x14ac:dyDescent="0.2">
      <c r="A198" t="s">
        <v>22</v>
      </c>
      <c r="B198" s="95" t="s">
        <v>2</v>
      </c>
      <c r="C198" s="96" t="s">
        <v>31</v>
      </c>
      <c r="D198" s="5"/>
      <c r="E198" s="9"/>
      <c r="J198" s="7"/>
      <c r="L198" s="5"/>
    </row>
    <row r="199" spans="1:12" hidden="1" x14ac:dyDescent="0.2">
      <c r="B199" s="11" t="s">
        <v>131</v>
      </c>
      <c r="C199" s="5" t="s">
        <v>270</v>
      </c>
      <c r="D199" s="5"/>
      <c r="E199" s="9"/>
      <c r="J199" s="7"/>
      <c r="L199" s="5"/>
    </row>
    <row r="200" spans="1:12" hidden="1" x14ac:dyDescent="0.2">
      <c r="B200" s="11" t="s">
        <v>133</v>
      </c>
      <c r="C200" s="5" t="s">
        <v>271</v>
      </c>
      <c r="D200" s="5"/>
      <c r="E200" s="9"/>
      <c r="J200" s="7"/>
      <c r="L200" s="5"/>
    </row>
    <row r="201" spans="1:12" hidden="1" x14ac:dyDescent="0.2">
      <c r="B201" s="11" t="s">
        <v>272</v>
      </c>
      <c r="C201" s="5" t="s">
        <v>273</v>
      </c>
      <c r="D201" s="5"/>
      <c r="E201" s="9"/>
      <c r="J201" s="7"/>
      <c r="L201" s="5"/>
    </row>
    <row r="202" spans="1:12" hidden="1" x14ac:dyDescent="0.2">
      <c r="B202" s="11" t="s">
        <v>274</v>
      </c>
      <c r="C202" s="5" t="s">
        <v>275</v>
      </c>
      <c r="D202" s="5"/>
      <c r="E202" s="9"/>
      <c r="J202" s="7"/>
      <c r="L202" s="5"/>
    </row>
    <row r="203" spans="1:12" hidden="1" x14ac:dyDescent="0.2">
      <c r="B203" s="11" t="s">
        <v>150</v>
      </c>
      <c r="C203" s="5" t="s">
        <v>276</v>
      </c>
      <c r="D203" s="5"/>
      <c r="E203" s="9"/>
      <c r="J203" s="7"/>
      <c r="L203" s="5"/>
    </row>
    <row r="204" spans="1:12" hidden="1" x14ac:dyDescent="0.2">
      <c r="B204" s="11" t="s">
        <v>146</v>
      </c>
      <c r="C204" s="5" t="s">
        <v>277</v>
      </c>
      <c r="D204" s="5"/>
      <c r="E204" s="9"/>
      <c r="J204" s="7"/>
      <c r="L204" s="5"/>
    </row>
    <row r="205" spans="1:12" hidden="1" x14ac:dyDescent="0.2">
      <c r="B205" s="11" t="s">
        <v>278</v>
      </c>
      <c r="C205" s="5" t="s">
        <v>279</v>
      </c>
      <c r="D205" s="5"/>
      <c r="E205" s="9"/>
      <c r="J205" s="7"/>
      <c r="L205" s="5"/>
    </row>
    <row r="206" spans="1:12" hidden="1" x14ac:dyDescent="0.2">
      <c r="B206" s="11" t="s">
        <v>280</v>
      </c>
      <c r="C206" s="5" t="s">
        <v>281</v>
      </c>
      <c r="D206" s="5"/>
      <c r="E206" s="9"/>
      <c r="J206" s="7"/>
      <c r="L206" s="5"/>
    </row>
    <row r="207" spans="1:12" hidden="1" x14ac:dyDescent="0.2">
      <c r="B207" s="11"/>
      <c r="C207" s="5"/>
      <c r="D207" s="5"/>
      <c r="E207" s="9"/>
      <c r="J207" s="7"/>
      <c r="L207" s="5"/>
    </row>
    <row r="208" spans="1:12" hidden="1" x14ac:dyDescent="0.2">
      <c r="A208" t="s">
        <v>25</v>
      </c>
      <c r="B208" s="95" t="s">
        <v>2</v>
      </c>
      <c r="C208" s="96" t="s">
        <v>31</v>
      </c>
      <c r="D208" s="5"/>
      <c r="E208" s="9"/>
      <c r="J208" s="7"/>
      <c r="L208" s="5"/>
    </row>
    <row r="209" spans="1:12" hidden="1" x14ac:dyDescent="0.2">
      <c r="B209" s="11" t="s">
        <v>282</v>
      </c>
      <c r="C209" s="5" t="s">
        <v>283</v>
      </c>
      <c r="D209" s="5"/>
      <c r="E209" s="9"/>
      <c r="J209" s="7"/>
      <c r="L209" s="5"/>
    </row>
    <row r="210" spans="1:12" hidden="1" x14ac:dyDescent="0.2">
      <c r="B210" s="11" t="s">
        <v>157</v>
      </c>
      <c r="C210" s="5" t="s">
        <v>284</v>
      </c>
      <c r="D210" s="5"/>
      <c r="E210" s="9"/>
      <c r="J210" s="7"/>
      <c r="L210" s="5"/>
    </row>
    <row r="211" spans="1:12" hidden="1" x14ac:dyDescent="0.2">
      <c r="B211" s="11" t="s">
        <v>159</v>
      </c>
      <c r="C211" s="5" t="s">
        <v>285</v>
      </c>
      <c r="D211" s="5"/>
      <c r="E211" s="9"/>
      <c r="J211" s="7"/>
      <c r="L211" s="5"/>
    </row>
    <row r="212" spans="1:12" hidden="1" x14ac:dyDescent="0.2">
      <c r="B212" s="11" t="s">
        <v>286</v>
      </c>
      <c r="C212" s="5" t="s">
        <v>287</v>
      </c>
      <c r="D212" s="5"/>
      <c r="E212" s="9"/>
      <c r="J212" s="7"/>
      <c r="L212" s="5"/>
    </row>
    <row r="213" spans="1:12" hidden="1" x14ac:dyDescent="0.2">
      <c r="B213" s="11"/>
      <c r="C213" s="5"/>
      <c r="D213" s="5"/>
      <c r="E213" s="9"/>
      <c r="J213" s="7"/>
      <c r="L213" s="5"/>
    </row>
    <row r="214" spans="1:12" hidden="1" x14ac:dyDescent="0.2">
      <c r="A214" t="s">
        <v>23</v>
      </c>
      <c r="B214" s="95" t="s">
        <v>2</v>
      </c>
      <c r="C214" s="96" t="s">
        <v>31</v>
      </c>
      <c r="D214" s="5"/>
      <c r="E214" s="9"/>
      <c r="J214" s="7"/>
      <c r="L214" s="5"/>
    </row>
    <row r="215" spans="1:12" hidden="1" x14ac:dyDescent="0.2">
      <c r="B215" s="11" t="s">
        <v>295</v>
      </c>
      <c r="C215" s="5" t="s">
        <v>296</v>
      </c>
      <c r="D215" s="5"/>
      <c r="E215" s="9"/>
      <c r="J215" s="7"/>
      <c r="L215" s="5"/>
    </row>
    <row r="216" spans="1:12" hidden="1" x14ac:dyDescent="0.2">
      <c r="B216" s="11" t="s">
        <v>87</v>
      </c>
      <c r="C216" s="5" t="s">
        <v>297</v>
      </c>
      <c r="D216" s="5"/>
      <c r="E216" s="9"/>
      <c r="J216" s="7"/>
      <c r="L216" s="5"/>
    </row>
    <row r="217" spans="1:12" hidden="1" x14ac:dyDescent="0.2">
      <c r="B217" s="11" t="s">
        <v>298</v>
      </c>
      <c r="C217" s="5" t="s">
        <v>299</v>
      </c>
      <c r="D217" s="5"/>
      <c r="E217" s="9"/>
      <c r="J217" s="7"/>
      <c r="L217" s="5"/>
    </row>
    <row r="218" spans="1:12" hidden="1" x14ac:dyDescent="0.2">
      <c r="B218" s="11" t="s">
        <v>85</v>
      </c>
      <c r="C218" s="5" t="s">
        <v>300</v>
      </c>
      <c r="D218" s="5"/>
      <c r="E218" s="9"/>
      <c r="J218" s="7"/>
      <c r="L218" s="5"/>
    </row>
    <row r="219" spans="1:12" hidden="1" x14ac:dyDescent="0.2">
      <c r="B219" s="11" t="s">
        <v>82</v>
      </c>
      <c r="C219" s="5" t="s">
        <v>301</v>
      </c>
      <c r="D219" s="5"/>
      <c r="E219" s="9"/>
      <c r="J219" s="7"/>
      <c r="L219" s="5"/>
    </row>
    <row r="220" spans="1:12" hidden="1" x14ac:dyDescent="0.2">
      <c r="B220" s="11" t="s">
        <v>302</v>
      </c>
      <c r="C220" s="5" t="s">
        <v>303</v>
      </c>
      <c r="D220" s="5"/>
      <c r="E220" s="9"/>
      <c r="J220" s="7"/>
      <c r="L220" s="5"/>
    </row>
    <row r="221" spans="1:12" hidden="1" x14ac:dyDescent="0.2">
      <c r="B221" s="11" t="s">
        <v>80</v>
      </c>
      <c r="C221" s="5" t="s">
        <v>304</v>
      </c>
      <c r="D221" s="5"/>
      <c r="E221" s="9"/>
      <c r="J221" s="7"/>
      <c r="L221" s="5"/>
    </row>
    <row r="222" spans="1:12" hidden="1" x14ac:dyDescent="0.2">
      <c r="B222" s="11" t="s">
        <v>305</v>
      </c>
      <c r="C222" s="5" t="s">
        <v>306</v>
      </c>
      <c r="D222" s="5"/>
      <c r="E222" s="9"/>
      <c r="J222" s="7"/>
      <c r="L222" s="5"/>
    </row>
    <row r="223" spans="1:12" hidden="1" x14ac:dyDescent="0.2">
      <c r="B223" s="11" t="s">
        <v>307</v>
      </c>
      <c r="C223" s="5" t="s">
        <v>308</v>
      </c>
      <c r="D223" s="5"/>
      <c r="E223" s="9"/>
      <c r="J223" s="7"/>
      <c r="L223" s="5"/>
    </row>
    <row r="224" spans="1:12" hidden="1" x14ac:dyDescent="0.2">
      <c r="B224" s="11" t="s">
        <v>89</v>
      </c>
      <c r="C224" s="5" t="s">
        <v>309</v>
      </c>
      <c r="D224" s="5"/>
      <c r="E224" s="9"/>
      <c r="J224" s="7"/>
      <c r="L224" s="5"/>
    </row>
    <row r="225" spans="2:12" hidden="1" x14ac:dyDescent="0.2">
      <c r="B225" s="11" t="s">
        <v>74</v>
      </c>
      <c r="C225" s="5" t="s">
        <v>310</v>
      </c>
      <c r="D225" s="5"/>
      <c r="E225" s="9"/>
      <c r="J225" s="7"/>
      <c r="L225" s="5"/>
    </row>
    <row r="226" spans="2:12" hidden="1" x14ac:dyDescent="0.2">
      <c r="B226" s="11" t="s">
        <v>311</v>
      </c>
      <c r="C226" s="5" t="s">
        <v>312</v>
      </c>
      <c r="D226" s="5"/>
      <c r="E226" s="9"/>
      <c r="J226" s="7"/>
      <c r="L226" s="5"/>
    </row>
    <row r="227" spans="2:12" hidden="1" x14ac:dyDescent="0.2">
      <c r="B227" s="11" t="s">
        <v>76</v>
      </c>
      <c r="C227" s="5" t="s">
        <v>313</v>
      </c>
      <c r="D227" s="5"/>
      <c r="E227" s="9"/>
      <c r="J227" s="7"/>
      <c r="L227" s="5"/>
    </row>
    <row r="228" spans="2:12" hidden="1" x14ac:dyDescent="0.2">
      <c r="B228" s="11"/>
      <c r="C228" s="5"/>
      <c r="D228" s="5"/>
      <c r="E228" s="9"/>
      <c r="J228" s="7"/>
      <c r="L228" s="5"/>
    </row>
    <row r="229" spans="2:12" hidden="1" x14ac:dyDescent="0.2">
      <c r="B229" t="s">
        <v>228</v>
      </c>
      <c r="C229" t="s">
        <v>229</v>
      </c>
      <c r="D229" t="s">
        <v>230</v>
      </c>
      <c r="E229" t="s">
        <v>231</v>
      </c>
    </row>
    <row r="230" spans="2:12" hidden="1" x14ac:dyDescent="0.2">
      <c r="B230" t="s">
        <v>18</v>
      </c>
      <c r="C230" s="5" t="s">
        <v>18</v>
      </c>
      <c r="D230" s="5" t="s">
        <v>232</v>
      </c>
      <c r="E230" s="5" t="str">
        <f>CONCATENATE(Table_Name367[[#This Row],[Table name]],"[Link]")</f>
        <v>Abs[Link]</v>
      </c>
    </row>
    <row r="231" spans="2:12" hidden="1" x14ac:dyDescent="0.2">
      <c r="B231" t="s">
        <v>17</v>
      </c>
      <c r="C231" s="5" t="s">
        <v>17</v>
      </c>
      <c r="D231" s="5" t="s">
        <v>233</v>
      </c>
      <c r="E231" s="5" t="str">
        <f>CONCATENATE(Table_Name367[[#This Row],[Table name]],"[Link]")</f>
        <v>Biceps[Link]</v>
      </c>
    </row>
    <row r="232" spans="2:12" hidden="1" x14ac:dyDescent="0.2">
      <c r="B232" t="s">
        <v>44</v>
      </c>
      <c r="C232" s="5" t="s">
        <v>44</v>
      </c>
      <c r="D232" s="5" t="s">
        <v>234</v>
      </c>
      <c r="E232" s="5" t="str">
        <f>CONCATENATE(Table_Name367[[#This Row],[Table name]],"[Link]")</f>
        <v>Calves[Link]</v>
      </c>
    </row>
    <row r="233" spans="2:12" hidden="1" x14ac:dyDescent="0.2">
      <c r="B233" t="s">
        <v>169</v>
      </c>
      <c r="C233" s="5" t="s">
        <v>235</v>
      </c>
      <c r="D233" s="5" t="s">
        <v>236</v>
      </c>
      <c r="E233" s="5" t="str">
        <f>CONCATENATE(Table_Name367[[#This Row],[Table name]],"[Link]")</f>
        <v>Chest_Isolation[Link]</v>
      </c>
    </row>
    <row r="234" spans="2:12" hidden="1" x14ac:dyDescent="0.2">
      <c r="B234" t="s">
        <v>141</v>
      </c>
      <c r="C234" s="2" t="s">
        <v>237</v>
      </c>
      <c r="D234" s="5" t="s">
        <v>238</v>
      </c>
      <c r="E234" s="5" t="str">
        <f>CONCATENATE(Table_Name367[[#This Row],[Table name]],"[Link]")</f>
        <v>Deadlifts_GluteBridges[Link]</v>
      </c>
    </row>
    <row r="235" spans="2:12" hidden="1" x14ac:dyDescent="0.2">
      <c r="B235" t="s">
        <v>154</v>
      </c>
      <c r="C235" s="5" t="s">
        <v>154</v>
      </c>
      <c r="D235" s="5" t="s">
        <v>239</v>
      </c>
      <c r="E235" s="5" t="str">
        <f>CONCATENATE(Table_Name367[[#This Row],[Table name]],"[Link]")</f>
        <v>Hamstrings[Link]</v>
      </c>
    </row>
    <row r="236" spans="2:12" hidden="1" x14ac:dyDescent="0.2">
      <c r="B236" t="s">
        <v>95</v>
      </c>
      <c r="C236" s="5" t="s">
        <v>240</v>
      </c>
      <c r="D236" s="5" t="s">
        <v>241</v>
      </c>
      <c r="E236" s="5" t="str">
        <f>CONCATENATE(Table_Name367[[#This Row],[Table name]],"[Link]")</f>
        <v>Horizonal_Pull[Link]</v>
      </c>
    </row>
    <row r="237" spans="2:12" hidden="1" x14ac:dyDescent="0.2">
      <c r="B237" t="s">
        <v>21</v>
      </c>
      <c r="C237" s="5" t="s">
        <v>242</v>
      </c>
      <c r="D237" s="5" t="s">
        <v>243</v>
      </c>
      <c r="E237" s="5" t="str">
        <f>CONCATENATE(Table_Name367[[#This Row],[Table name]],"[Link]")</f>
        <v>Horizontal_Push[Link]</v>
      </c>
    </row>
    <row r="238" spans="2:12" hidden="1" x14ac:dyDescent="0.2">
      <c r="B238" t="s">
        <v>73</v>
      </c>
      <c r="C238" s="5" t="s">
        <v>244</v>
      </c>
      <c r="D238" s="5" t="s">
        <v>245</v>
      </c>
      <c r="E238" s="5" t="str">
        <f>CONCATENATE(Table_Name367[[#This Row],[Table name]],"[Link]")</f>
        <v>Horizontal_Triceps[Link]</v>
      </c>
    </row>
    <row r="239" spans="2:12" hidden="1" x14ac:dyDescent="0.2">
      <c r="B239" t="s">
        <v>194</v>
      </c>
      <c r="C239" s="5" t="s">
        <v>246</v>
      </c>
      <c r="D239" s="5" t="s">
        <v>247</v>
      </c>
      <c r="E239" s="5" t="str">
        <f>CONCATENATE(Table_Name367[[#This Row],[Table name]],"[Link]")</f>
        <v>Vertical_Push[Link]</v>
      </c>
    </row>
    <row r="240" spans="2:12" hidden="1" x14ac:dyDescent="0.2">
      <c r="B240" t="s">
        <v>15</v>
      </c>
      <c r="C240" s="5" t="s">
        <v>15</v>
      </c>
      <c r="D240" s="5" t="s">
        <v>248</v>
      </c>
      <c r="E240" s="5" t="str">
        <f>CONCATENATE(Table_Name367[[#This Row],[Table name]],"[Link]")</f>
        <v>Quads[Link]</v>
      </c>
    </row>
    <row r="241" spans="2:5" hidden="1" x14ac:dyDescent="0.2">
      <c r="B241" t="s">
        <v>213</v>
      </c>
      <c r="C241" s="5" t="s">
        <v>249</v>
      </c>
      <c r="D241" s="5" t="s">
        <v>250</v>
      </c>
      <c r="E241" s="5" t="str">
        <f>CONCATENATE(Table_Name367[[#This Row],[Table name]],"[Link]")</f>
        <v>Rear_Medial_Delts[Link]</v>
      </c>
    </row>
    <row r="242" spans="2:5" hidden="1" x14ac:dyDescent="0.2">
      <c r="B242" t="s">
        <v>108</v>
      </c>
      <c r="C242" s="5" t="s">
        <v>251</v>
      </c>
      <c r="D242" s="5" t="s">
        <v>252</v>
      </c>
      <c r="E242" s="5" t="str">
        <f>CONCATENATE(Table_Name367[[#This Row],[Table name]],"[Link]")</f>
        <v>Vertical_Pull[Link]</v>
      </c>
    </row>
    <row r="243" spans="2:5" hidden="1" x14ac:dyDescent="0.2">
      <c r="B243" t="s">
        <v>84</v>
      </c>
      <c r="C243" s="5" t="s">
        <v>253</v>
      </c>
      <c r="D243" s="5" t="s">
        <v>254</v>
      </c>
      <c r="E243" s="5" t="str">
        <f>CONCATENATE(Table_Name367[[#This Row],[Table name]],"[Link]")</f>
        <v>Vertical_Triceps[Link]</v>
      </c>
    </row>
    <row r="244" spans="2:5" hidden="1" x14ac:dyDescent="0.2">
      <c r="B244" t="s">
        <v>16</v>
      </c>
      <c r="C244" s="5" t="s">
        <v>288</v>
      </c>
      <c r="D244" s="5" t="s">
        <v>291</v>
      </c>
      <c r="E244" s="5" t="str">
        <f>CONCATENATE(Table_Name367[[#This Row],[Table name]],"[Link]")</f>
        <v>Side_Delts[Link]</v>
      </c>
    </row>
    <row r="245" spans="2:5" hidden="1" x14ac:dyDescent="0.2">
      <c r="B245" t="s">
        <v>12</v>
      </c>
      <c r="C245" s="5" t="s">
        <v>289</v>
      </c>
      <c r="D245" s="5" t="s">
        <v>292</v>
      </c>
      <c r="E245" s="5" t="str">
        <f>CONCATENATE(Table_Name367[[#This Row],[Table name]],"[Link]")</f>
        <v>Incline_Push[Link]</v>
      </c>
    </row>
    <row r="246" spans="2:5" hidden="1" x14ac:dyDescent="0.2">
      <c r="B246" t="s">
        <v>22</v>
      </c>
      <c r="C246" s="5" t="s">
        <v>22</v>
      </c>
      <c r="D246" s="5" t="s">
        <v>293</v>
      </c>
      <c r="E246" s="5" t="str">
        <f>CONCATENATE(Table_Name367[[#This Row],[Table name]],"[Link]")</f>
        <v>Glutes[Link]</v>
      </c>
    </row>
    <row r="247" spans="2:5" hidden="1" x14ac:dyDescent="0.2">
      <c r="B247" t="s">
        <v>25</v>
      </c>
      <c r="C247" s="5" t="s">
        <v>290</v>
      </c>
      <c r="D247" s="5" t="s">
        <v>294</v>
      </c>
      <c r="E247" s="5" t="str">
        <f>CONCATENATE(Table_Name367[[#This Row],[Table name]],"[Link]")</f>
        <v>Hamstrings_Hip_Hinge[Link]</v>
      </c>
    </row>
    <row r="248" spans="2:5" hidden="1" x14ac:dyDescent="0.2">
      <c r="B248" t="s">
        <v>23</v>
      </c>
      <c r="C248" s="5" t="s">
        <v>23</v>
      </c>
      <c r="D248" s="5" t="s">
        <v>314</v>
      </c>
      <c r="E248" s="5" t="str">
        <f>CONCATENATE(Table_Name367[[#This Row],[Table name]],"[Link]")</f>
        <v>Triceps[Link]</v>
      </c>
    </row>
    <row r="249" spans="2:5" hidden="1" x14ac:dyDescent="0.2">
      <c r="C249" s="5"/>
      <c r="D249" s="5"/>
      <c r="E249" s="5"/>
    </row>
    <row r="250" spans="2:5" hidden="1" x14ac:dyDescent="0.2">
      <c r="B250" s="1" t="s">
        <v>2</v>
      </c>
      <c r="C250" t="s">
        <v>31</v>
      </c>
      <c r="D250" s="1" t="s">
        <v>228</v>
      </c>
      <c r="E250" t="s">
        <v>255</v>
      </c>
    </row>
    <row r="251" spans="2:5" hidden="1" x14ac:dyDescent="0.2">
      <c r="B251" s="17" t="s">
        <v>106</v>
      </c>
      <c r="C251" s="17" t="s">
        <v>107</v>
      </c>
      <c r="D251" t="s">
        <v>95</v>
      </c>
      <c r="E251" t="str">
        <f>HYPERLINK(Links4933[[#This Row],[Link]])</f>
        <v>https://www.youtube.com/watch?v=JIwilIcMiEQ</v>
      </c>
    </row>
    <row r="252" spans="2:5" hidden="1" x14ac:dyDescent="0.2">
      <c r="B252" s="89" t="s">
        <v>150</v>
      </c>
      <c r="C252" s="17" t="s">
        <v>151</v>
      </c>
      <c r="D252" t="s">
        <v>141</v>
      </c>
      <c r="E252" t="str">
        <f>HYPERLINK(Links4933[[#This Row],[Link]])</f>
        <v>https://www.youtube.com/watch?v=o-k9q3QHgvY</v>
      </c>
    </row>
    <row r="253" spans="2:5" hidden="1" x14ac:dyDescent="0.2">
      <c r="B253" s="98" t="s">
        <v>150</v>
      </c>
      <c r="C253" s="98" t="s">
        <v>276</v>
      </c>
      <c r="D253" t="s">
        <v>17</v>
      </c>
      <c r="E253" t="str">
        <f>HYPERLINK(Links4933[[#This Row],[Link]])</f>
        <v>https://youtu.be/7If7L0lAur8</v>
      </c>
    </row>
    <row r="254" spans="2:5" hidden="1" x14ac:dyDescent="0.2">
      <c r="B254" s="17" t="s">
        <v>53</v>
      </c>
      <c r="C254" s="17" t="s">
        <v>54</v>
      </c>
      <c r="D254" t="s">
        <v>95</v>
      </c>
      <c r="E254" t="str">
        <f>HYPERLINK(Links4933[[#This Row],[Link]])</f>
        <v>https://www.youtube.com/watch?v=xrPONhYYm28</v>
      </c>
    </row>
    <row r="255" spans="2:5" hidden="1" x14ac:dyDescent="0.2">
      <c r="B255" s="17" t="s">
        <v>100</v>
      </c>
      <c r="C255" s="17" t="s">
        <v>101</v>
      </c>
      <c r="D255" t="s">
        <v>154</v>
      </c>
      <c r="E255" t="str">
        <f>HYPERLINK(Links4933[[#This Row],[Link]])</f>
        <v>https://www.youtube.com/watch?v=SidgOkLsJFQ</v>
      </c>
    </row>
    <row r="256" spans="2:5" hidden="1" x14ac:dyDescent="0.2">
      <c r="B256" s="17" t="s">
        <v>161</v>
      </c>
      <c r="C256" s="17" t="s">
        <v>162</v>
      </c>
      <c r="D256" t="s">
        <v>73</v>
      </c>
      <c r="E256" t="str">
        <f>HYPERLINK(Links4933[[#This Row],[Link]])</f>
        <v>https://www.youtube.com/watch?v=pOPqfmCyQP4</v>
      </c>
    </row>
    <row r="257" spans="2:5" hidden="1" x14ac:dyDescent="0.2">
      <c r="B257" s="98" t="s">
        <v>286</v>
      </c>
      <c r="C257" s="98" t="s">
        <v>287</v>
      </c>
      <c r="D257" t="s">
        <v>108</v>
      </c>
      <c r="E257" t="str">
        <f>HYPERLINK(Links4933[[#This Row],[Link]])</f>
        <v>https://youtu.be/OMUGU1Vh8Ao</v>
      </c>
    </row>
    <row r="258" spans="2:5" hidden="1" x14ac:dyDescent="0.2">
      <c r="B258" s="17" t="s">
        <v>80</v>
      </c>
      <c r="C258" s="17" t="s">
        <v>81</v>
      </c>
      <c r="D258" t="s">
        <v>108</v>
      </c>
      <c r="E258" t="str">
        <f>HYPERLINK(Links4933[[#This Row],[Link]])</f>
        <v>https://www.youtube.com/watch?v=c1FRkylNxCQ</v>
      </c>
    </row>
    <row r="259" spans="2:5" hidden="1" x14ac:dyDescent="0.2">
      <c r="B259" s="98" t="s">
        <v>80</v>
      </c>
      <c r="C259" s="98" t="s">
        <v>304</v>
      </c>
      <c r="D259" t="s">
        <v>108</v>
      </c>
      <c r="E259" t="str">
        <f>HYPERLINK(Links4933[[#This Row],[Link]])</f>
        <v>https://youtu.be/a5_JKN7j7Ug</v>
      </c>
    </row>
    <row r="260" spans="2:5" hidden="1" x14ac:dyDescent="0.2">
      <c r="B260" s="17" t="s">
        <v>109</v>
      </c>
      <c r="C260" s="17" t="s">
        <v>110</v>
      </c>
      <c r="D260" t="s">
        <v>73</v>
      </c>
      <c r="E260" t="str">
        <f>HYPERLINK(Links4933[[#This Row],[Link]])</f>
        <v>https://www.youtube.com/watch?v=WyJsIT8MW3Q</v>
      </c>
    </row>
    <row r="261" spans="2:5" hidden="1" x14ac:dyDescent="0.2">
      <c r="B261" s="17" t="s">
        <v>111</v>
      </c>
      <c r="C261" s="17" t="s">
        <v>112</v>
      </c>
      <c r="D261" t="s">
        <v>95</v>
      </c>
      <c r="E261" t="str">
        <f>HYPERLINK(Links4933[[#This Row],[Link]])</f>
        <v>https://www.youtube.com/watch?v=1zutRBx2Ug8</v>
      </c>
    </row>
    <row r="262" spans="2:5" hidden="1" x14ac:dyDescent="0.2">
      <c r="B262" s="17" t="s">
        <v>113</v>
      </c>
      <c r="C262" s="17" t="s">
        <v>114</v>
      </c>
      <c r="D262" t="s">
        <v>17</v>
      </c>
      <c r="E262" t="str">
        <f>HYPERLINK(Links4933[[#This Row],[Link]])</f>
        <v>https://www.youtube.com/watch?v=GWiT4Z4y_WE</v>
      </c>
    </row>
    <row r="263" spans="2:5" hidden="1" x14ac:dyDescent="0.2">
      <c r="B263" s="17" t="s">
        <v>76</v>
      </c>
      <c r="C263" s="17" t="s">
        <v>77</v>
      </c>
      <c r="D263" t="s">
        <v>256</v>
      </c>
      <c r="E263" t="str">
        <f>HYPERLINK(Links4933[[#This Row],[Link]])</f>
        <v>https://www.youtube.com/watch?v=J-ZKrgeu0BE</v>
      </c>
    </row>
    <row r="264" spans="2:5" hidden="1" x14ac:dyDescent="0.2">
      <c r="B264" s="98" t="s">
        <v>76</v>
      </c>
      <c r="C264" s="98" t="s">
        <v>313</v>
      </c>
      <c r="D264" t="s">
        <v>84</v>
      </c>
      <c r="E264" t="str">
        <f>HYPERLINK(Links4933[[#This Row],[Link]])</f>
        <v>https://youtu.be/gYbmiluG5Ho</v>
      </c>
    </row>
    <row r="265" spans="2:5" hidden="1" x14ac:dyDescent="0.2">
      <c r="B265" s="17" t="s">
        <v>96</v>
      </c>
      <c r="C265" s="17" t="s">
        <v>97</v>
      </c>
      <c r="D265" t="s">
        <v>84</v>
      </c>
      <c r="E265" t="str">
        <f>HYPERLINK(Links4933[[#This Row],[Link]])</f>
        <v>https://www.youtube.com/watch?v=nMu_CWMVewc</v>
      </c>
    </row>
    <row r="266" spans="2:5" hidden="1" x14ac:dyDescent="0.2">
      <c r="B266" s="17" t="s">
        <v>55</v>
      </c>
      <c r="C266" s="17" t="s">
        <v>56</v>
      </c>
      <c r="D266" t="s">
        <v>256</v>
      </c>
      <c r="E266" s="1" t="str">
        <f>HYPERLINK(Links4933[[#This Row],[Link]])</f>
        <v>https://www.youtube.com/watch?v=Wz66Z5W9iqE</v>
      </c>
    </row>
    <row r="267" spans="2:5" hidden="1" x14ac:dyDescent="0.2">
      <c r="B267" s="89" t="s">
        <v>226</v>
      </c>
      <c r="C267" s="17" t="s">
        <v>227</v>
      </c>
      <c r="D267" t="s">
        <v>15</v>
      </c>
      <c r="E267" t="str">
        <f>HYPERLINK(Links4933[[#This Row],[Link]])</f>
        <v>https://www.youtube.com/watch?v=Q-oE9UFQNok</v>
      </c>
    </row>
    <row r="268" spans="2:5" hidden="1" x14ac:dyDescent="0.2">
      <c r="B268" s="17" t="s">
        <v>85</v>
      </c>
      <c r="C268" s="17" t="s">
        <v>86</v>
      </c>
      <c r="D268" t="s">
        <v>17</v>
      </c>
      <c r="E268" t="str">
        <f>HYPERLINK(Links4933[[#This Row],[Link]])</f>
        <v>https://www.youtube.com/watch?v=kn3j344UpAQ</v>
      </c>
    </row>
    <row r="269" spans="2:5" hidden="1" x14ac:dyDescent="0.2">
      <c r="B269" s="98" t="s">
        <v>85</v>
      </c>
      <c r="C269" s="98" t="s">
        <v>300</v>
      </c>
      <c r="D269" t="s">
        <v>17</v>
      </c>
      <c r="E269" t="str">
        <f>HYPERLINK(Links4933[[#This Row],[Link]])</f>
        <v>https://youtu.be/He-GN_4MAY4</v>
      </c>
    </row>
    <row r="270" spans="2:5" hidden="1" x14ac:dyDescent="0.2">
      <c r="B270" s="17" t="s">
        <v>93</v>
      </c>
      <c r="C270" s="17" t="s">
        <v>94</v>
      </c>
      <c r="D270" t="s">
        <v>256</v>
      </c>
      <c r="E270" t="str">
        <f>HYPERLINK(Links4933[[#This Row],[Link]])</f>
        <v>https://www.youtube.com/watch?v=yn3QNxP9oRM</v>
      </c>
    </row>
    <row r="271" spans="2:5" hidden="1" x14ac:dyDescent="0.2">
      <c r="B271" s="17" t="s">
        <v>214</v>
      </c>
      <c r="C271" s="17" t="s">
        <v>215</v>
      </c>
      <c r="D271" t="s">
        <v>169</v>
      </c>
      <c r="E271" t="str">
        <f>HYPERLINK(Links4933[[#This Row],[Link]])</f>
        <v>https://www.youtube.com/watch?v=-hpLxNeJU34</v>
      </c>
    </row>
    <row r="272" spans="2:5" hidden="1" x14ac:dyDescent="0.2">
      <c r="B272" s="98" t="s">
        <v>214</v>
      </c>
      <c r="C272" s="98" t="s">
        <v>257</v>
      </c>
      <c r="D272" t="s">
        <v>84</v>
      </c>
      <c r="E272" t="str">
        <f>HYPERLINK(Links4933[[#This Row],[Link]])</f>
        <v>https://youtu.be/fbFISuP7Ezk</v>
      </c>
    </row>
    <row r="273" spans="2:5" hidden="1" x14ac:dyDescent="0.2">
      <c r="B273" s="17" t="s">
        <v>131</v>
      </c>
      <c r="C273" s="17" t="s">
        <v>132</v>
      </c>
      <c r="D273" t="s">
        <v>17</v>
      </c>
      <c r="E273" t="str">
        <f>HYPERLINK(Links4933[[#This Row],[Link]])</f>
        <v>https://www.youtube.com/watch?v=okVqoU1YSw0</v>
      </c>
    </row>
    <row r="274" spans="2:5" hidden="1" x14ac:dyDescent="0.2">
      <c r="B274" s="98" t="s">
        <v>131</v>
      </c>
      <c r="C274" s="98" t="s">
        <v>270</v>
      </c>
      <c r="D274" t="s">
        <v>73</v>
      </c>
      <c r="E274" t="str">
        <f>HYPERLINK(Links4933[[#This Row],[Link]])</f>
        <v>https://youtu.be/vNgwqFsVstY</v>
      </c>
    </row>
    <row r="275" spans="2:5" hidden="1" x14ac:dyDescent="0.2">
      <c r="B275" s="17" t="s">
        <v>57</v>
      </c>
      <c r="C275" s="17" t="s">
        <v>58</v>
      </c>
      <c r="D275" t="s">
        <v>256</v>
      </c>
      <c r="E275" t="str">
        <f>HYPERLINK(Links4933[[#This Row],[Link]])</f>
        <v>https://www.youtube.com/watch?v=eMtcRjZG5XU</v>
      </c>
    </row>
    <row r="276" spans="2:5" hidden="1" x14ac:dyDescent="0.2">
      <c r="B276" s="17" t="s">
        <v>59</v>
      </c>
      <c r="C276" s="17" t="s">
        <v>60</v>
      </c>
      <c r="D276" t="s">
        <v>44</v>
      </c>
      <c r="E276" t="str">
        <f>HYPERLINK(Links4933[[#This Row],[Link]])</f>
        <v>https://www.youtube.com/watch?v=gJYvrDkuMNQ</v>
      </c>
    </row>
    <row r="277" spans="2:5" hidden="1" x14ac:dyDescent="0.2">
      <c r="B277" s="17" t="s">
        <v>222</v>
      </c>
      <c r="C277" s="17" t="s">
        <v>223</v>
      </c>
      <c r="D277" t="s">
        <v>44</v>
      </c>
      <c r="E277" t="str">
        <f>HYPERLINK(Links4933[[#This Row],[Link]])</f>
        <v>https://www.youtube.com/watch?v=Q3t5Vu8qDMg</v>
      </c>
    </row>
    <row r="278" spans="2:5" hidden="1" x14ac:dyDescent="0.2">
      <c r="B278" s="17" t="s">
        <v>174</v>
      </c>
      <c r="C278" s="17" t="s">
        <v>175</v>
      </c>
      <c r="D278" t="s">
        <v>141</v>
      </c>
      <c r="E278" t="str">
        <f>HYPERLINK(Links4933[[#This Row],[Link]])</f>
        <v>https://www.youtube.com/watch?v=q9JzZYhflrQ</v>
      </c>
    </row>
    <row r="279" spans="2:5" hidden="1" x14ac:dyDescent="0.2">
      <c r="B279" s="17" t="s">
        <v>89</v>
      </c>
      <c r="C279" s="17" t="s">
        <v>90</v>
      </c>
      <c r="D279" t="s">
        <v>95</v>
      </c>
      <c r="E279" t="str">
        <f>HYPERLINK(Links4933[[#This Row],[Link]])</f>
        <v>https://www.youtube.com/watch?v=BashTXIuqWM</v>
      </c>
    </row>
    <row r="280" spans="2:5" hidden="1" x14ac:dyDescent="0.2">
      <c r="B280" s="98" t="s">
        <v>89</v>
      </c>
      <c r="C280" s="98" t="s">
        <v>309</v>
      </c>
      <c r="D280" t="s">
        <v>17</v>
      </c>
      <c r="E280" t="str">
        <f>HYPERLINK(Links4933[[#This Row],[Link]])</f>
        <v>https://youtu.be/B21LHpkamJM</v>
      </c>
    </row>
    <row r="281" spans="2:5" hidden="1" x14ac:dyDescent="0.2">
      <c r="B281" s="98" t="s">
        <v>311</v>
      </c>
      <c r="C281" s="98" t="s">
        <v>312</v>
      </c>
      <c r="D281" t="s">
        <v>21</v>
      </c>
      <c r="E281" t="str">
        <f>HYPERLINK(Links4933[[#This Row],[Link]])</f>
        <v>https://youtu.be/tu2Q82-HMg0</v>
      </c>
    </row>
    <row r="282" spans="2:5" hidden="1" x14ac:dyDescent="0.2">
      <c r="B282" s="17" t="s">
        <v>61</v>
      </c>
      <c r="C282" s="17" t="s">
        <v>62</v>
      </c>
      <c r="D282" t="s">
        <v>21</v>
      </c>
      <c r="E282" t="str">
        <f>HYPERLINK(Links4933[[#This Row],[Link]])</f>
        <v>https://www.youtube.com/watch?v=9DHS4ZZwZ5c</v>
      </c>
    </row>
    <row r="283" spans="2:5" hidden="1" x14ac:dyDescent="0.2">
      <c r="B283" s="17" t="s">
        <v>74</v>
      </c>
      <c r="C283" s="17" t="s">
        <v>75</v>
      </c>
      <c r="D283" t="s">
        <v>15</v>
      </c>
      <c r="E283" t="str">
        <f>HYPERLINK(Links4933[[#This Row],[Link]])</f>
        <v>https://www.youtube.com/watch?v=EHZ-EmyH0AA</v>
      </c>
    </row>
    <row r="284" spans="2:5" hidden="1" x14ac:dyDescent="0.2">
      <c r="B284" s="98" t="s">
        <v>74</v>
      </c>
      <c r="C284" s="98" t="s">
        <v>310</v>
      </c>
      <c r="D284" t="s">
        <v>141</v>
      </c>
      <c r="E284" t="str">
        <f>HYPERLINK(Links4933[[#This Row],[Link]])</f>
        <v>https://youtu.be/B33bKk_r5PU</v>
      </c>
    </row>
    <row r="285" spans="2:5" hidden="1" x14ac:dyDescent="0.2">
      <c r="B285" s="17" t="s">
        <v>220</v>
      </c>
      <c r="C285" s="17" t="s">
        <v>221</v>
      </c>
      <c r="D285" t="s">
        <v>141</v>
      </c>
      <c r="E285" t="str">
        <f>HYPERLINK(Links4933[[#This Row],[Link]])</f>
        <v>https://www.youtube.com/watch?v=TRJp3sdMyqA</v>
      </c>
    </row>
    <row r="286" spans="2:5" hidden="1" x14ac:dyDescent="0.2">
      <c r="B286" s="98" t="s">
        <v>220</v>
      </c>
      <c r="C286" s="98" t="s">
        <v>259</v>
      </c>
      <c r="D286" t="s">
        <v>73</v>
      </c>
      <c r="E286" t="str">
        <f>HYPERLINK(Links4933[[#This Row],[Link]])</f>
        <v>https://youtu.be/FoZM6vuuKBc</v>
      </c>
    </row>
    <row r="287" spans="2:5" hidden="1" x14ac:dyDescent="0.2">
      <c r="B287" s="17" t="s">
        <v>47</v>
      </c>
      <c r="C287" s="17" t="s">
        <v>48</v>
      </c>
      <c r="D287" t="s">
        <v>17</v>
      </c>
      <c r="E287" t="str">
        <f>HYPERLINK(Links4933[[#This Row],[Link]])</f>
        <v>https://www.youtube.com/watch?v=nfQcC4ZmlBM</v>
      </c>
    </row>
    <row r="288" spans="2:5" hidden="1" x14ac:dyDescent="0.2">
      <c r="B288" s="17" t="s">
        <v>45</v>
      </c>
      <c r="C288" s="17" t="s">
        <v>46</v>
      </c>
      <c r="D288" t="s">
        <v>256</v>
      </c>
      <c r="E288" t="str">
        <f>HYPERLINK(Links4933[[#This Row],[Link]])</f>
        <v>https://www.youtube.com/watch?v=5f-MN0b_V4g</v>
      </c>
    </row>
    <row r="289" spans="2:5" hidden="1" x14ac:dyDescent="0.2">
      <c r="B289" s="17" t="s">
        <v>144</v>
      </c>
      <c r="C289" s="17" t="s">
        <v>145</v>
      </c>
      <c r="D289" t="s">
        <v>256</v>
      </c>
      <c r="E289" t="str">
        <f>HYPERLINK(Links4933[[#This Row],[Link]])</f>
        <v>https://www.youtube.com/watch?v=VUjm4lRRcbo</v>
      </c>
    </row>
    <row r="290" spans="2:5" hidden="1" x14ac:dyDescent="0.2">
      <c r="B290" s="17" t="s">
        <v>104</v>
      </c>
      <c r="C290" s="17" t="s">
        <v>105</v>
      </c>
      <c r="D290" t="s">
        <v>17</v>
      </c>
      <c r="E290" t="str">
        <f>HYPERLINK(Links4933[[#This Row],[Link]])</f>
        <v>https://www.youtube.com/watch?v=0Mnxfic8INE</v>
      </c>
    </row>
    <row r="291" spans="2:5" hidden="1" x14ac:dyDescent="0.2">
      <c r="B291" s="17" t="s">
        <v>63</v>
      </c>
      <c r="C291" s="17" t="s">
        <v>64</v>
      </c>
      <c r="D291" t="s">
        <v>256</v>
      </c>
      <c r="E291" t="str">
        <f>HYPERLINK(Links4933[[#This Row],[Link]])</f>
        <v>https://www.youtube.com/watch?v=keTmakGdOjY</v>
      </c>
    </row>
    <row r="292" spans="2:5" hidden="1" x14ac:dyDescent="0.2">
      <c r="B292" s="17" t="s">
        <v>180</v>
      </c>
      <c r="C292" s="17" t="s">
        <v>181</v>
      </c>
      <c r="D292" t="s">
        <v>15</v>
      </c>
      <c r="E292" t="str">
        <f>HYPERLINK(Links4933[[#This Row],[Link]])</f>
        <v>https://www.youtube.com/watch?v=Uf_Rz6ctoRI</v>
      </c>
    </row>
    <row r="293" spans="2:5" hidden="1" x14ac:dyDescent="0.2">
      <c r="B293" s="17" t="s">
        <v>186</v>
      </c>
      <c r="C293" s="17" t="s">
        <v>187</v>
      </c>
      <c r="D293" t="s">
        <v>84</v>
      </c>
      <c r="E293" t="str">
        <f>HYPERLINK(Links4933[[#This Row],[Link]])</f>
        <v>https://www.youtube.com/watch?v=_IbJtESm2LM</v>
      </c>
    </row>
    <row r="294" spans="2:5" hidden="1" x14ac:dyDescent="0.2">
      <c r="B294" s="17" t="s">
        <v>139</v>
      </c>
      <c r="C294" s="17" t="s">
        <v>140</v>
      </c>
      <c r="D294" t="s">
        <v>84</v>
      </c>
      <c r="E294" t="str">
        <f>HYPERLINK(Links4933[[#This Row],[Link]])</f>
        <v>https://www.youtube.com/watch?v=dtgdQvNNrQA</v>
      </c>
    </row>
    <row r="295" spans="2:5" hidden="1" x14ac:dyDescent="0.2">
      <c r="B295" s="98" t="s">
        <v>278</v>
      </c>
      <c r="C295" s="98" t="s">
        <v>279</v>
      </c>
      <c r="D295" t="s">
        <v>17</v>
      </c>
      <c r="E295" t="str">
        <f>HYPERLINK(Links4933[[#This Row],[Link]])</f>
        <v>https://youtu.be/euEPxA3gsDo</v>
      </c>
    </row>
    <row r="296" spans="2:5" hidden="1" x14ac:dyDescent="0.2">
      <c r="B296" s="17" t="s">
        <v>142</v>
      </c>
      <c r="C296" s="17" t="s">
        <v>143</v>
      </c>
      <c r="D296" t="s">
        <v>169</v>
      </c>
      <c r="E296" t="str">
        <f>HYPERLINK(Links4933[[#This Row],[Link]])</f>
        <v>https://www.youtube.com/watch?v=wWYRrCVvEcY</v>
      </c>
    </row>
    <row r="297" spans="2:5" hidden="1" x14ac:dyDescent="0.2">
      <c r="B297" s="98" t="s">
        <v>274</v>
      </c>
      <c r="C297" s="98" t="s">
        <v>275</v>
      </c>
      <c r="D297" t="s">
        <v>21</v>
      </c>
      <c r="E297" t="str">
        <f>HYPERLINK(Links4933[[#This Row],[Link]])</f>
        <v>https://youtu.be/WWS1rPFPyiQ</v>
      </c>
    </row>
    <row r="298" spans="2:5" hidden="1" x14ac:dyDescent="0.2">
      <c r="B298" s="17" t="s">
        <v>148</v>
      </c>
      <c r="C298" s="17" t="s">
        <v>149</v>
      </c>
      <c r="D298" t="s">
        <v>15</v>
      </c>
      <c r="E298" t="str">
        <f>HYPERLINK(Links4933[[#This Row],[Link]])</f>
        <v>https://www.youtube.com/watch?v=Pv-3JIuvT0A</v>
      </c>
    </row>
    <row r="299" spans="2:5" hidden="1" x14ac:dyDescent="0.2">
      <c r="B299" s="17" t="s">
        <v>82</v>
      </c>
      <c r="C299" s="17" t="s">
        <v>83</v>
      </c>
      <c r="D299" t="s">
        <v>154</v>
      </c>
      <c r="E299" t="str">
        <f>HYPERLINK(Links4933[[#This Row],[Link]])</f>
        <v>https://www.youtube.com/watch?v=hTCT_3dCpKw</v>
      </c>
    </row>
    <row r="300" spans="2:5" hidden="1" x14ac:dyDescent="0.2">
      <c r="B300" s="98" t="s">
        <v>82</v>
      </c>
      <c r="C300" s="98" t="s">
        <v>301</v>
      </c>
      <c r="D300" t="s">
        <v>18</v>
      </c>
      <c r="E300" t="str">
        <f>HYPERLINK(Links4933[[#This Row],[Link]])</f>
        <v>https://youtu.be/B48xWtzMHxk</v>
      </c>
    </row>
    <row r="301" spans="2:5" hidden="1" x14ac:dyDescent="0.2">
      <c r="B301" s="17" t="s">
        <v>65</v>
      </c>
      <c r="C301" s="17" t="s">
        <v>66</v>
      </c>
      <c r="D301" t="s">
        <v>18</v>
      </c>
      <c r="E301" t="str">
        <f>HYPERLINK(Links4933[[#This Row],[Link]])</f>
        <v>https://www.youtube.com/watch?v=9kZFgYWBK9Q</v>
      </c>
    </row>
    <row r="302" spans="2:5" hidden="1" x14ac:dyDescent="0.2">
      <c r="B302" s="17" t="s">
        <v>224</v>
      </c>
      <c r="C302" s="17" t="s">
        <v>225</v>
      </c>
      <c r="D302" t="s">
        <v>141</v>
      </c>
      <c r="E302" t="str">
        <f>HYPERLINK(Links4933[[#This Row],[Link]])</f>
        <v>https://www.youtube.com/watch?v=r2fI0VXZuSg</v>
      </c>
    </row>
    <row r="303" spans="2:5" hidden="1" x14ac:dyDescent="0.2">
      <c r="B303" s="17" t="s">
        <v>218</v>
      </c>
      <c r="C303" s="17" t="s">
        <v>219</v>
      </c>
      <c r="D303" t="s">
        <v>154</v>
      </c>
      <c r="E303" t="str">
        <f>HYPERLINK(Links4933[[#This Row],[Link]])</f>
        <v>https://www.youtube.com/watch?v=6q3mWoE_Ef8</v>
      </c>
    </row>
    <row r="304" spans="2:5" hidden="1" x14ac:dyDescent="0.2">
      <c r="B304" s="98" t="s">
        <v>218</v>
      </c>
      <c r="C304" s="98" t="s">
        <v>260</v>
      </c>
      <c r="D304" t="s">
        <v>15</v>
      </c>
      <c r="E304" t="str">
        <f>HYPERLINK(Links4933[[#This Row],[Link]])</f>
        <v>https://youtu.be/pg3hz43P09w</v>
      </c>
    </row>
    <row r="305" spans="2:5" hidden="1" x14ac:dyDescent="0.2">
      <c r="B305" s="98" t="s">
        <v>307</v>
      </c>
      <c r="C305" s="98" t="s">
        <v>308</v>
      </c>
      <c r="D305" t="s">
        <v>194</v>
      </c>
      <c r="E305" t="str">
        <f>HYPERLINK(Links4933[[#This Row],[Link]])</f>
        <v>https://youtu.be/TtXlapucVxM</v>
      </c>
    </row>
    <row r="306" spans="2:5" hidden="1" x14ac:dyDescent="0.2">
      <c r="B306" s="17" t="s">
        <v>67</v>
      </c>
      <c r="C306" s="17" t="s">
        <v>68</v>
      </c>
      <c r="D306" t="s">
        <v>194</v>
      </c>
      <c r="E306" t="str">
        <f>HYPERLINK(Links4933[[#This Row],[Link]])</f>
        <v>https://www.youtube.com/watch?v=J_Ej4tZRKLo</v>
      </c>
    </row>
    <row r="307" spans="2:5" hidden="1" x14ac:dyDescent="0.2">
      <c r="B307" s="17" t="s">
        <v>216</v>
      </c>
      <c r="C307" s="17" t="s">
        <v>217</v>
      </c>
      <c r="D307" t="s">
        <v>17</v>
      </c>
      <c r="E307" t="str">
        <f>HYPERLINK(Links4933[[#This Row],[Link]])</f>
        <v>https://www.youtube.com/watch?v=7XQMjtUmz0g</v>
      </c>
    </row>
    <row r="308" spans="2:5" hidden="1" x14ac:dyDescent="0.2">
      <c r="B308" s="98" t="s">
        <v>216</v>
      </c>
      <c r="C308" s="98" t="s">
        <v>258</v>
      </c>
      <c r="D308" t="s">
        <v>169</v>
      </c>
      <c r="E308" t="str">
        <f>HYPERLINK(Links4933[[#This Row],[Link]])</f>
        <v>https://youtu.be/KkpCTyjGlZo</v>
      </c>
    </row>
    <row r="309" spans="2:5" hidden="1" x14ac:dyDescent="0.2">
      <c r="B309" s="17" t="s">
        <v>133</v>
      </c>
      <c r="C309" s="17" t="s">
        <v>134</v>
      </c>
      <c r="D309" t="s">
        <v>194</v>
      </c>
      <c r="E309" t="str">
        <f>HYPERLINK(Links4933[[#This Row],[Link]])</f>
        <v>https://www.youtube.com/watch?v=iocEpOsi4ks</v>
      </c>
    </row>
    <row r="310" spans="2:5" hidden="1" x14ac:dyDescent="0.2">
      <c r="B310" s="98" t="s">
        <v>133</v>
      </c>
      <c r="C310" s="98" t="s">
        <v>271</v>
      </c>
      <c r="D310" t="s">
        <v>194</v>
      </c>
      <c r="E310" t="str">
        <f>HYPERLINK(Links4933[[#This Row],[Link]])</f>
        <v>https://youtu.be/LRgZFHceZGo</v>
      </c>
    </row>
    <row r="311" spans="2:5" hidden="1" x14ac:dyDescent="0.2">
      <c r="B311" s="17" t="s">
        <v>87</v>
      </c>
      <c r="C311" s="17" t="s">
        <v>88</v>
      </c>
      <c r="D311" t="s">
        <v>194</v>
      </c>
      <c r="E311" t="str">
        <f>HYPERLINK(Links4933[[#This Row],[Link]])</f>
        <v>https://www.youtube.com/watch?v=ISUwsZSYZ_k</v>
      </c>
    </row>
    <row r="312" spans="2:5" hidden="1" x14ac:dyDescent="0.2">
      <c r="B312" s="98" t="s">
        <v>87</v>
      </c>
      <c r="C312" s="98" t="s">
        <v>297</v>
      </c>
      <c r="D312" t="s">
        <v>15</v>
      </c>
      <c r="E312" t="str">
        <f>HYPERLINK(Links4933[[#This Row],[Link]])</f>
        <v>https://youtu.be/U3SkMY6jw5M</v>
      </c>
    </row>
    <row r="313" spans="2:5" hidden="1" x14ac:dyDescent="0.2">
      <c r="B313" s="17" t="s">
        <v>91</v>
      </c>
      <c r="C313" s="17" t="s">
        <v>92</v>
      </c>
      <c r="D313" t="s">
        <v>154</v>
      </c>
      <c r="E313" t="str">
        <f>HYPERLINK(Links4933[[#This Row],[Link]])</f>
        <v>https://www.youtube.com/watch?v=HOpSLwbsyEk</v>
      </c>
    </row>
    <row r="314" spans="2:5" hidden="1" x14ac:dyDescent="0.2">
      <c r="B314" s="17" t="s">
        <v>69</v>
      </c>
      <c r="C314" s="17" t="s">
        <v>70</v>
      </c>
      <c r="D314" t="s">
        <v>15</v>
      </c>
      <c r="E314" t="str">
        <f>HYPERLINK(Links4933[[#This Row],[Link]])</f>
        <v>https://www.youtube.com/watch?v=MOYMYArUAX4</v>
      </c>
    </row>
    <row r="315" spans="2:5" hidden="1" x14ac:dyDescent="0.2">
      <c r="B315" s="17" t="s">
        <v>170</v>
      </c>
      <c r="C315" s="17" t="s">
        <v>171</v>
      </c>
      <c r="D315" t="s">
        <v>21</v>
      </c>
      <c r="E315" t="str">
        <f>HYPERLINK(Links4933[[#This Row],[Link]])</f>
        <v>https://www.youtube.com/watch?v=9yjaVlj69H0</v>
      </c>
    </row>
    <row r="316" spans="2:5" hidden="1" x14ac:dyDescent="0.2">
      <c r="B316" s="17" t="s">
        <v>188</v>
      </c>
      <c r="C316" s="17" t="s">
        <v>189</v>
      </c>
      <c r="D316" t="s">
        <v>154</v>
      </c>
      <c r="E316" t="str">
        <f>HYPERLINK(Links4933[[#This Row],[Link]])</f>
        <v>https://www.youtube.com/watch?v=nn2zE2vITn8</v>
      </c>
    </row>
    <row r="317" spans="2:5" hidden="1" x14ac:dyDescent="0.2">
      <c r="B317" s="17" t="s">
        <v>135</v>
      </c>
      <c r="C317" s="17" t="s">
        <v>136</v>
      </c>
      <c r="D317" t="s">
        <v>169</v>
      </c>
      <c r="E317" t="str">
        <f>HYPERLINK(Links4933[[#This Row],[Link]])</f>
        <v>https://www.youtube.com/watch?v=dwP6fzMrvcM</v>
      </c>
    </row>
    <row r="318" spans="2:5" hidden="1" x14ac:dyDescent="0.2">
      <c r="B318" s="17" t="s">
        <v>163</v>
      </c>
      <c r="C318" s="17" t="s">
        <v>164</v>
      </c>
      <c r="D318" t="s">
        <v>21</v>
      </c>
      <c r="E318" t="str">
        <f>HYPERLINK(Links4933[[#This Row],[Link]])</f>
        <v>https://www.youtube.com/watch?v=TgiqdQfOPNE</v>
      </c>
    </row>
    <row r="319" spans="2:5" hidden="1" x14ac:dyDescent="0.2">
      <c r="B319" s="17" t="s">
        <v>40</v>
      </c>
      <c r="C319" s="17" t="s">
        <v>41</v>
      </c>
      <c r="D319" t="s">
        <v>18</v>
      </c>
      <c r="E319" t="str">
        <f>HYPERLINK(Links4933[[#This Row],[Link]])</f>
        <v>https://www.youtube.com/watch?v=CwtR2jWZM1k</v>
      </c>
    </row>
    <row r="320" spans="2:5" hidden="1" x14ac:dyDescent="0.2">
      <c r="B320" s="17" t="s">
        <v>42</v>
      </c>
      <c r="C320" s="17" t="s">
        <v>43</v>
      </c>
      <c r="D320" t="s">
        <v>108</v>
      </c>
      <c r="E320" t="str">
        <f>HYPERLINK(Links4933[[#This Row],[Link]])</f>
        <v>https://www.youtube.com/watch?v=utpjziCmVeo</v>
      </c>
    </row>
    <row r="321" spans="2:5" hidden="1" x14ac:dyDescent="0.2">
      <c r="B321" s="98" t="s">
        <v>280</v>
      </c>
      <c r="C321" s="98" t="s">
        <v>281</v>
      </c>
      <c r="D321" t="s">
        <v>108</v>
      </c>
      <c r="E321" t="str">
        <f>HYPERLINK(Links4933[[#This Row],[Link]])</f>
        <v>https://youtu.be/f-_q_3tN6Yo</v>
      </c>
    </row>
    <row r="322" spans="2:5" hidden="1" x14ac:dyDescent="0.2">
      <c r="B322" s="17" t="s">
        <v>152</v>
      </c>
      <c r="C322" s="17" t="s">
        <v>153</v>
      </c>
      <c r="D322" t="s">
        <v>108</v>
      </c>
      <c r="E322" t="str">
        <f>HYPERLINK(Links4933[[#This Row],[Link]])</f>
        <v>https://www.youtube.com/watch?v=e0hRug6K0f8</v>
      </c>
    </row>
    <row r="323" spans="2:5" hidden="1" x14ac:dyDescent="0.2">
      <c r="B323" s="17" t="s">
        <v>159</v>
      </c>
      <c r="C323" s="17" t="s">
        <v>160</v>
      </c>
      <c r="D323" t="s">
        <v>21</v>
      </c>
      <c r="E323" t="str">
        <f>HYPERLINK(Links4933[[#This Row],[Link]])</f>
        <v>https://www.youtube.com/watch?v=79BbdqyLHOk</v>
      </c>
    </row>
    <row r="324" spans="2:5" hidden="1" x14ac:dyDescent="0.2">
      <c r="B324" s="98" t="s">
        <v>159</v>
      </c>
      <c r="C324" s="98" t="s">
        <v>285</v>
      </c>
      <c r="D324" t="s">
        <v>21</v>
      </c>
      <c r="E324" t="str">
        <f>HYPERLINK(Links4933[[#This Row],[Link]])</f>
        <v>https://youtu.be/hzHJugCcT6g</v>
      </c>
    </row>
    <row r="325" spans="2:5" hidden="1" x14ac:dyDescent="0.2">
      <c r="B325" s="17" t="s">
        <v>125</v>
      </c>
      <c r="C325" s="17" t="s">
        <v>126</v>
      </c>
      <c r="D325" t="s">
        <v>18</v>
      </c>
      <c r="E325" t="str">
        <f>HYPERLINK(Links4933[[#This Row],[Link]])</f>
        <v>https://www.youtube.com/watch?v=thBk5RamieE</v>
      </c>
    </row>
    <row r="326" spans="2:5" hidden="1" x14ac:dyDescent="0.2">
      <c r="B326" s="17" t="s">
        <v>211</v>
      </c>
      <c r="C326" s="17" t="s">
        <v>212</v>
      </c>
      <c r="D326" t="s">
        <v>95</v>
      </c>
      <c r="E326" t="str">
        <f>HYPERLINK(Links4933[[#This Row],[Link]])</f>
        <v>https://www.youtube.com/watch?v=PTKNMS_OgIU</v>
      </c>
    </row>
    <row r="327" spans="2:5" hidden="1" x14ac:dyDescent="0.2">
      <c r="B327" s="17" t="s">
        <v>197</v>
      </c>
      <c r="C327" s="17" t="s">
        <v>198</v>
      </c>
      <c r="D327" t="s">
        <v>194</v>
      </c>
      <c r="E327" t="str">
        <f>HYPERLINK(Links4933[[#This Row],[Link]])</f>
        <v>https://www.youtube.com/watch?v=DoIfvVz693U</v>
      </c>
    </row>
    <row r="328" spans="2:5" hidden="1" x14ac:dyDescent="0.2">
      <c r="B328" s="98" t="s">
        <v>197</v>
      </c>
      <c r="C328" s="98" t="s">
        <v>267</v>
      </c>
      <c r="D328" t="s">
        <v>194</v>
      </c>
      <c r="E328" t="str">
        <f>HYPERLINK(Links4933[[#This Row],[Link]])</f>
        <v>https://youtu.be/2JIPv1E5a0I</v>
      </c>
    </row>
    <row r="329" spans="2:5" hidden="1" x14ac:dyDescent="0.2">
      <c r="B329" s="88" t="s">
        <v>71</v>
      </c>
      <c r="C329" s="17" t="s">
        <v>72</v>
      </c>
      <c r="D329" t="s">
        <v>154</v>
      </c>
      <c r="E329" t="str">
        <f>HYPERLINK(Links4933[[#This Row],[Link]])</f>
        <v>https://www.youtube.com/watch?v=JWCNurnrtKY</v>
      </c>
    </row>
    <row r="330" spans="2:5" hidden="1" x14ac:dyDescent="0.2">
      <c r="B330" s="17" t="s">
        <v>172</v>
      </c>
      <c r="C330" s="17" t="s">
        <v>173</v>
      </c>
      <c r="D330" t="s">
        <v>73</v>
      </c>
      <c r="E330" t="str">
        <f>HYPERLINK(Links4933[[#This Row],[Link]])</f>
        <v>https://www.youtube.com/watch?v=nxP4MZGOgn0</v>
      </c>
    </row>
    <row r="331" spans="2:5" hidden="1" x14ac:dyDescent="0.2">
      <c r="B331" s="17" t="s">
        <v>209</v>
      </c>
      <c r="C331" s="17" t="s">
        <v>210</v>
      </c>
      <c r="D331" t="s">
        <v>18</v>
      </c>
      <c r="E331" t="str">
        <f>HYPERLINK(Links4933[[#This Row],[Link]])</f>
        <v>https://www.youtube.com/watch?v=teo91_zsSdU</v>
      </c>
    </row>
    <row r="332" spans="2:5" hidden="1" x14ac:dyDescent="0.2">
      <c r="B332" s="98" t="s">
        <v>209</v>
      </c>
      <c r="C332" s="98" t="s">
        <v>266</v>
      </c>
      <c r="D332" t="s">
        <v>44</v>
      </c>
      <c r="E332" t="str">
        <f>HYPERLINK(Links4933[[#This Row],[Link]])</f>
        <v>https://youtu.be/LYZDsNv8kJ8</v>
      </c>
    </row>
    <row r="333" spans="2:5" hidden="1" x14ac:dyDescent="0.2">
      <c r="B333" s="98" t="s">
        <v>268</v>
      </c>
      <c r="C333" s="98" t="s">
        <v>269</v>
      </c>
      <c r="D333" t="s">
        <v>44</v>
      </c>
      <c r="E333" t="str">
        <f>HYPERLINK(Links4933[[#This Row],[Link]])</f>
        <v>https://youtu.be/eaI0E6ZcwM4</v>
      </c>
    </row>
    <row r="334" spans="2:5" hidden="1" x14ac:dyDescent="0.2">
      <c r="B334" s="17" t="s">
        <v>195</v>
      </c>
      <c r="C334" s="17" t="s">
        <v>196</v>
      </c>
      <c r="D334" t="s">
        <v>194</v>
      </c>
      <c r="E334" t="str">
        <f>HYPERLINK(Links4933[[#This Row],[Link]])</f>
        <v>https://www.youtube.com/watch?v=LGUfh4tc13I</v>
      </c>
    </row>
    <row r="335" spans="2:5" hidden="1" x14ac:dyDescent="0.2">
      <c r="B335" s="98" t="s">
        <v>195</v>
      </c>
      <c r="C335" s="98" t="s">
        <v>263</v>
      </c>
      <c r="D335" t="s">
        <v>194</v>
      </c>
      <c r="E335" t="str">
        <f>HYPERLINK(Links4933[[#This Row],[Link]])</f>
        <v>https://youtu.be/zWRCV_td3I8</v>
      </c>
    </row>
    <row r="336" spans="2:5" hidden="1" x14ac:dyDescent="0.2">
      <c r="B336" s="17" t="s">
        <v>199</v>
      </c>
      <c r="C336" s="17" t="s">
        <v>200</v>
      </c>
      <c r="D336" t="s">
        <v>154</v>
      </c>
      <c r="E336" t="str">
        <f>HYPERLINK(Links4933[[#This Row],[Link]])</f>
        <v>https://www.youtube.com/watch?v=gbPbBMv73Dg</v>
      </c>
    </row>
    <row r="337" spans="2:5" hidden="1" x14ac:dyDescent="0.2">
      <c r="B337" s="99" t="s">
        <v>199</v>
      </c>
      <c r="C337" s="98" t="s">
        <v>264</v>
      </c>
      <c r="D337" t="s">
        <v>141</v>
      </c>
      <c r="E337" t="str">
        <f>HYPERLINK(Links4933[[#This Row],[Link]])</f>
        <v>https://youtu.be/MDuOnEyof1w</v>
      </c>
    </row>
    <row r="338" spans="2:5" hidden="1" x14ac:dyDescent="0.2">
      <c r="B338" s="98" t="s">
        <v>298</v>
      </c>
      <c r="C338" s="98" t="s">
        <v>299</v>
      </c>
      <c r="D338" t="s">
        <v>15</v>
      </c>
      <c r="E338" t="str">
        <f>HYPERLINK(Links4933[[#This Row],[Link]])</f>
        <v>https://youtu.be/daSL236nYZs</v>
      </c>
    </row>
    <row r="339" spans="2:5" hidden="1" x14ac:dyDescent="0.2">
      <c r="B339" s="17" t="s">
        <v>129</v>
      </c>
      <c r="C339" s="17" t="s">
        <v>130</v>
      </c>
      <c r="D339" t="s">
        <v>95</v>
      </c>
      <c r="E339" t="str">
        <f>HYPERLINK(Links4933[[#This Row],[Link]])</f>
        <v>https://www.youtube.com/watch?v=THBAnt2709c</v>
      </c>
    </row>
    <row r="340" spans="2:5" hidden="1" x14ac:dyDescent="0.2">
      <c r="B340" s="17" t="s">
        <v>157</v>
      </c>
      <c r="C340" s="17" t="s">
        <v>158</v>
      </c>
      <c r="D340" t="s">
        <v>108</v>
      </c>
      <c r="E340" t="str">
        <f>HYPERLINK(Links4933[[#This Row],[Link]])</f>
        <v>https://www.youtube.com/watch?v=HRFRDX7LgZA</v>
      </c>
    </row>
    <row r="341" spans="2:5" hidden="1" x14ac:dyDescent="0.2">
      <c r="B341" s="98" t="s">
        <v>157</v>
      </c>
      <c r="C341" s="98" t="s">
        <v>284</v>
      </c>
      <c r="D341" t="s">
        <v>18</v>
      </c>
      <c r="E341" t="str">
        <f>HYPERLINK(Links4933[[#This Row],[Link]])</f>
        <v>https://youtu.be/Z3AC4mmiKhw</v>
      </c>
    </row>
    <row r="342" spans="2:5" hidden="1" x14ac:dyDescent="0.2">
      <c r="B342" s="17" t="s">
        <v>137</v>
      </c>
      <c r="C342" s="17" t="s">
        <v>138</v>
      </c>
      <c r="D342" t="s">
        <v>21</v>
      </c>
      <c r="E342" t="str">
        <f>HYPERLINK(Links4933[[#This Row],[Link]])</f>
        <v>https://www.youtube.com/watch?v=ZQ3161RmwF8</v>
      </c>
    </row>
    <row r="343" spans="2:5" hidden="1" x14ac:dyDescent="0.2">
      <c r="B343" s="17" t="s">
        <v>190</v>
      </c>
      <c r="C343" s="17" t="s">
        <v>191</v>
      </c>
      <c r="D343" t="s">
        <v>108</v>
      </c>
      <c r="E343" t="str">
        <f>HYPERLINK(Links4933[[#This Row],[Link]])</f>
        <v>https://www.youtube.com/watch?v=5ibjq1qgK9g</v>
      </c>
    </row>
    <row r="344" spans="2:5" hidden="1" x14ac:dyDescent="0.2">
      <c r="B344" s="98" t="s">
        <v>190</v>
      </c>
      <c r="C344" s="98" t="s">
        <v>265</v>
      </c>
      <c r="E344" s="1" t="str">
        <f>HYPERLINK(Links4933[[#This Row],[Link]])</f>
        <v>https://youtu.be/efDlxayx234</v>
      </c>
    </row>
    <row r="345" spans="2:5" hidden="1" x14ac:dyDescent="0.2">
      <c r="B345" s="17" t="s">
        <v>167</v>
      </c>
      <c r="C345" s="17" t="s">
        <v>168</v>
      </c>
      <c r="E345" s="1" t="str">
        <f>HYPERLINK(Links4933[[#This Row],[Link]])</f>
        <v>https://www.youtube.com/watch?v=gcJU6Jy49kI</v>
      </c>
    </row>
    <row r="346" spans="2:5" hidden="1" x14ac:dyDescent="0.2">
      <c r="B346" s="17" t="s">
        <v>176</v>
      </c>
      <c r="C346" s="17" t="s">
        <v>177</v>
      </c>
      <c r="E346" s="1" t="str">
        <f>HYPERLINK(Links4933[[#This Row],[Link]])</f>
        <v>https://www.youtube.com/watch?v=5bfTAre8d6U</v>
      </c>
    </row>
    <row r="347" spans="2:5" hidden="1" x14ac:dyDescent="0.2">
      <c r="B347" s="17" t="s">
        <v>178</v>
      </c>
      <c r="C347" s="17" t="s">
        <v>179</v>
      </c>
      <c r="E347" s="1" t="str">
        <f>HYPERLINK(Links4933[[#This Row],[Link]])</f>
        <v>https://www.youtube.com/watch?v=IB4SOljqN3M</v>
      </c>
    </row>
    <row r="348" spans="2:5" hidden="1" x14ac:dyDescent="0.2">
      <c r="B348" s="17" t="s">
        <v>38</v>
      </c>
      <c r="C348" s="17" t="s">
        <v>39</v>
      </c>
      <c r="E348" s="1" t="str">
        <f>HYPERLINK(Links4933[[#This Row],[Link]])</f>
        <v>https://www.youtube.com/watch?v=cHVSfi8EFD4</v>
      </c>
    </row>
    <row r="349" spans="2:5" hidden="1" x14ac:dyDescent="0.2">
      <c r="B349" s="17" t="s">
        <v>123</v>
      </c>
      <c r="C349" s="17" t="s">
        <v>124</v>
      </c>
      <c r="E349" s="1" t="str">
        <f>HYPERLINK(Links4933[[#This Row],[Link]])</f>
        <v>https://www.youtube.com/watch?v=woXKzDAotHk</v>
      </c>
    </row>
    <row r="350" spans="2:5" hidden="1" x14ac:dyDescent="0.2">
      <c r="B350" s="17" t="s">
        <v>115</v>
      </c>
      <c r="C350" s="17" t="s">
        <v>116</v>
      </c>
      <c r="E350" s="1" t="str">
        <f>HYPERLINK(Links4933[[#This Row],[Link]])</f>
        <v>https://www.youtube.com/watch?v=0BqLBOhmyJw</v>
      </c>
    </row>
    <row r="351" spans="2:5" hidden="1" x14ac:dyDescent="0.2">
      <c r="B351" s="17" t="s">
        <v>121</v>
      </c>
      <c r="C351" s="17" t="s">
        <v>122</v>
      </c>
      <c r="E351" s="1" t="str">
        <f>HYPERLINK(Links4933[[#This Row],[Link]])</f>
        <v>https://www.youtube.com/watch?v=a7h10xdFjKo</v>
      </c>
    </row>
    <row r="352" spans="2:5" hidden="1" x14ac:dyDescent="0.2">
      <c r="B352" s="17" t="s">
        <v>184</v>
      </c>
      <c r="C352" s="17" t="s">
        <v>185</v>
      </c>
      <c r="E352" s="1" t="str">
        <f>HYPERLINK(Links4933[[#This Row],[Link]])</f>
        <v>https://www.youtube.com/watch?v=yIJasRa3Aao</v>
      </c>
    </row>
    <row r="353" spans="2:5" hidden="1" x14ac:dyDescent="0.2">
      <c r="B353" s="17" t="s">
        <v>192</v>
      </c>
      <c r="C353" s="17" t="s">
        <v>193</v>
      </c>
      <c r="E353" s="1" t="str">
        <f>HYPERLINK(Links4933[[#This Row],[Link]])</f>
        <v>https://www.youtube.com/watch?v=Tu84wel10as</v>
      </c>
    </row>
    <row r="354" spans="2:5" hidden="1" x14ac:dyDescent="0.2">
      <c r="B354" s="17" t="s">
        <v>36</v>
      </c>
      <c r="C354" s="17" t="s">
        <v>37</v>
      </c>
      <c r="E354" s="1" t="str">
        <f>HYPERLINK(Links4933[[#This Row],[Link]])</f>
        <v>https://www.youtube.com/watch?v=yfcnrOCtCR4</v>
      </c>
    </row>
    <row r="355" spans="2:5" hidden="1" x14ac:dyDescent="0.2">
      <c r="B355" s="17" t="s">
        <v>102</v>
      </c>
      <c r="C355" s="17" t="s">
        <v>103</v>
      </c>
      <c r="E355" s="1" t="str">
        <f>HYPERLINK(Links4933[[#This Row],[Link]])</f>
        <v>https://www.youtube.com/watch?v=fVXkpZosmlE</v>
      </c>
    </row>
    <row r="356" spans="2:5" hidden="1" x14ac:dyDescent="0.2">
      <c r="B356" s="98" t="s">
        <v>305</v>
      </c>
      <c r="C356" s="98" t="s">
        <v>306</v>
      </c>
      <c r="E356" s="1" t="str">
        <f>HYPERLINK(Links4933[[#This Row],[Link]])</f>
        <v>https://youtu.be/aNzU6AYZiEs</v>
      </c>
    </row>
    <row r="357" spans="2:5" hidden="1" x14ac:dyDescent="0.2">
      <c r="B357" s="17" t="s">
        <v>205</v>
      </c>
      <c r="C357" s="17" t="s">
        <v>206</v>
      </c>
      <c r="E357" s="1" t="str">
        <f>HYPERLINK(Links4933[[#This Row],[Link]])</f>
        <v>https://www.youtube.com/watch?v=V0ojsQpgu-k</v>
      </c>
    </row>
    <row r="358" spans="2:5" hidden="1" x14ac:dyDescent="0.2">
      <c r="B358" s="17" t="s">
        <v>207</v>
      </c>
      <c r="C358" s="17" t="s">
        <v>208</v>
      </c>
      <c r="E358" s="1" t="str">
        <f>HYPERLINK(Links4933[[#This Row],[Link]])</f>
        <v>https://www.youtube.com/watch?v=JVIp7pnL-fU</v>
      </c>
    </row>
    <row r="359" spans="2:5" hidden="1" x14ac:dyDescent="0.2">
      <c r="B359" s="98" t="s">
        <v>302</v>
      </c>
      <c r="C359" s="98" t="s">
        <v>303</v>
      </c>
      <c r="E359" s="1" t="str">
        <f>HYPERLINK(Links4933[[#This Row],[Link]])</f>
        <v>https://youtu.be/pOX1m37rOWo</v>
      </c>
    </row>
    <row r="360" spans="2:5" hidden="1" x14ac:dyDescent="0.2">
      <c r="B360" s="17" t="s">
        <v>165</v>
      </c>
      <c r="C360" s="17" t="s">
        <v>166</v>
      </c>
      <c r="E360" s="1" t="str">
        <f>HYPERLINK(Links4933[[#This Row],[Link]])</f>
        <v>https://www.youtube.com/watch?v=jBDTaun5GdU</v>
      </c>
    </row>
    <row r="361" spans="2:5" hidden="1" x14ac:dyDescent="0.2">
      <c r="B361" s="17" t="s">
        <v>78</v>
      </c>
      <c r="C361" s="17" t="s">
        <v>79</v>
      </c>
      <c r="E361" s="1" t="str">
        <f>HYPERLINK(Links4933[[#This Row],[Link]])</f>
        <v>https://www.youtube.com/watch?v=l-XLvP-dLOM</v>
      </c>
    </row>
    <row r="362" spans="2:5" hidden="1" x14ac:dyDescent="0.2">
      <c r="B362" s="98" t="s">
        <v>295</v>
      </c>
      <c r="C362" s="98" t="s">
        <v>296</v>
      </c>
      <c r="E362" s="1" t="str">
        <f>HYPERLINK(Links4933[[#This Row],[Link]])</f>
        <v>https://youtu.be/hJLXuvZd05w</v>
      </c>
    </row>
    <row r="363" spans="2:5" hidden="1" x14ac:dyDescent="0.2">
      <c r="B363" s="17" t="s">
        <v>34</v>
      </c>
      <c r="C363" s="17" t="s">
        <v>35</v>
      </c>
      <c r="E363" s="1" t="str">
        <f>HYPERLINK(Links4933[[#This Row],[Link]])</f>
        <v>https://www.youtube.com/watch?v=rC0e4WC7V4E</v>
      </c>
    </row>
    <row r="364" spans="2:5" hidden="1" x14ac:dyDescent="0.2">
      <c r="B364" s="17" t="s">
        <v>51</v>
      </c>
      <c r="C364" s="17" t="s">
        <v>52</v>
      </c>
      <c r="E364" s="1" t="str">
        <f>HYPERLINK(Links4933[[#This Row],[Link]])</f>
        <v>https://www.youtube.com/watch?v=Ztrycm1y3tU</v>
      </c>
    </row>
    <row r="365" spans="2:5" hidden="1" x14ac:dyDescent="0.2">
      <c r="B365" s="17" t="s">
        <v>49</v>
      </c>
      <c r="C365" s="17" t="s">
        <v>50</v>
      </c>
      <c r="E365" s="1" t="str">
        <f>HYPERLINK(Links4933[[#This Row],[Link]])</f>
        <v>https://www.youtube.com/watch?v=bLyVg8oc3Ks</v>
      </c>
    </row>
    <row r="366" spans="2:5" hidden="1" x14ac:dyDescent="0.2">
      <c r="B366" s="17" t="s">
        <v>201</v>
      </c>
      <c r="C366" s="17" t="s">
        <v>202</v>
      </c>
      <c r="E366" s="1" t="str">
        <f>HYPERLINK(Links4933[[#This Row],[Link]])</f>
        <v>https://www.youtube.com/watch?v=iaQ3lf12nTY</v>
      </c>
    </row>
    <row r="367" spans="2:5" hidden="1" x14ac:dyDescent="0.2">
      <c r="B367" s="17" t="s">
        <v>203</v>
      </c>
      <c r="C367" s="17" t="s">
        <v>204</v>
      </c>
      <c r="E367" s="1" t="str">
        <f>HYPERLINK(Links4933[[#This Row],[Link]])</f>
        <v>https://www.youtube.com/watch?v=NwltN5uScYk</v>
      </c>
    </row>
    <row r="368" spans="2:5" hidden="1" x14ac:dyDescent="0.2">
      <c r="B368" s="17" t="s">
        <v>155</v>
      </c>
      <c r="C368" s="17" t="s">
        <v>156</v>
      </c>
      <c r="E368" s="1" t="str">
        <f>HYPERLINK(Links4933[[#This Row],[Link]])</f>
        <v>https://www.youtube.com/watch?v=V8Wxzum0Heg</v>
      </c>
    </row>
    <row r="369" spans="2:5" hidden="1" x14ac:dyDescent="0.2">
      <c r="B369" s="98" t="s">
        <v>282</v>
      </c>
      <c r="C369" s="98" t="s">
        <v>283</v>
      </c>
      <c r="E369" s="1" t="str">
        <f>HYPERLINK(Links4933[[#This Row],[Link]])</f>
        <v>https://youtu.be/zbYgjREbdb0</v>
      </c>
    </row>
    <row r="370" spans="2:5" hidden="1" x14ac:dyDescent="0.2">
      <c r="B370" s="88" t="s">
        <v>146</v>
      </c>
      <c r="C370" s="17" t="s">
        <v>147</v>
      </c>
      <c r="E370" s="1" t="str">
        <f>HYPERLINK(Links4933[[#This Row],[Link]])</f>
        <v>https://www.youtube.com/watch?v=F_mu2qKeaJY</v>
      </c>
    </row>
    <row r="371" spans="2:5" hidden="1" x14ac:dyDescent="0.2">
      <c r="B371" s="98" t="s">
        <v>146</v>
      </c>
      <c r="C371" s="98" t="s">
        <v>277</v>
      </c>
      <c r="E371" s="1" t="str">
        <f>HYPERLINK(Links4933[[#This Row],[Link]])</f>
        <v>https://youtu.be/xp1IeyTOB4U</v>
      </c>
    </row>
    <row r="372" spans="2:5" hidden="1" x14ac:dyDescent="0.2">
      <c r="B372" s="98" t="s">
        <v>272</v>
      </c>
      <c r="C372" s="98" t="s">
        <v>273</v>
      </c>
      <c r="E372" s="1" t="str">
        <f>HYPERLINK(Links4933[[#This Row],[Link]])</f>
        <v>https://youtu.be/wjw-4R5VR20</v>
      </c>
    </row>
    <row r="373" spans="2:5" hidden="1" x14ac:dyDescent="0.2">
      <c r="B373" s="17" t="s">
        <v>127</v>
      </c>
      <c r="C373" s="17" t="s">
        <v>128</v>
      </c>
      <c r="E373" s="1" t="str">
        <f>HYPERLINK(Links4933[[#This Row],[Link]])</f>
        <v>https://www.youtube.com/watch?v=Sjdl1weS0WE</v>
      </c>
    </row>
    <row r="374" spans="2:5" hidden="1" x14ac:dyDescent="0.2">
      <c r="B374" s="98" t="s">
        <v>261</v>
      </c>
      <c r="C374" s="98" t="s">
        <v>262</v>
      </c>
      <c r="E374" s="1" t="str">
        <f>HYPERLINK(Links4933[[#This Row],[Link]])</f>
        <v>https://youtu.be/7P2LTF73EOM</v>
      </c>
    </row>
    <row r="375" spans="2:5" hidden="1" x14ac:dyDescent="0.2">
      <c r="B375" s="17" t="s">
        <v>98</v>
      </c>
      <c r="C375" s="17" t="s">
        <v>99</v>
      </c>
      <c r="E375" s="1" t="str">
        <f>HYPERLINK(Links4933[[#This Row],[Link]])</f>
        <v>https://www.youtube.com/watch?v=MKVZy8YrTjI</v>
      </c>
    </row>
    <row r="376" spans="2:5" hidden="1" x14ac:dyDescent="0.2">
      <c r="B376" s="17" t="s">
        <v>119</v>
      </c>
      <c r="C376" s="17" t="s">
        <v>120</v>
      </c>
      <c r="E376" s="1" t="str">
        <f>HYPERLINK(Links4933[[#This Row],[Link]])</f>
        <v>https://www.youtube.com/watch?v=uvxVeNCo9S0</v>
      </c>
    </row>
    <row r="377" spans="2:5" hidden="1" x14ac:dyDescent="0.2">
      <c r="B377" s="17" t="s">
        <v>32</v>
      </c>
      <c r="C377" s="17" t="s">
        <v>33</v>
      </c>
      <c r="E377" s="1" t="str">
        <f>HYPERLINK(Links4933[[#This Row],[Link]])</f>
        <v>https://www.youtube.com/watch?v=8ywlNJEp4bA</v>
      </c>
    </row>
    <row r="378" spans="2:5" hidden="1" x14ac:dyDescent="0.2">
      <c r="B378" s="17" t="s">
        <v>182</v>
      </c>
      <c r="C378" s="17" t="s">
        <v>183</v>
      </c>
      <c r="E378" s="1" t="str">
        <f>HYPERLINK(Links4933[[#This Row],[Link]])</f>
        <v>https://www.youtube.com/watch?v=NJLCu2M2jIQ</v>
      </c>
    </row>
    <row r="379" spans="2:5" hidden="1" x14ac:dyDescent="0.2">
      <c r="B379" s="17" t="s">
        <v>117</v>
      </c>
      <c r="C379" s="17" t="s">
        <v>118</v>
      </c>
      <c r="E379" s="1" t="str">
        <f>HYPERLINK(Links4933[[#This Row],[Link]])</f>
        <v>https://www.youtube.com/watch?v=HBEWJ22ePec</v>
      </c>
    </row>
    <row r="380" spans="2:5" x14ac:dyDescent="0.2">
      <c r="B380" s="5"/>
    </row>
    <row r="381" spans="2:5" x14ac:dyDescent="0.2">
      <c r="B381" s="5"/>
    </row>
    <row r="382" spans="2:5" x14ac:dyDescent="0.2">
      <c r="B382" s="5"/>
      <c r="D382" s="6"/>
    </row>
    <row r="383" spans="2:5" x14ac:dyDescent="0.2">
      <c r="B383" s="5"/>
      <c r="D383" s="6"/>
    </row>
    <row r="384" spans="2:5" x14ac:dyDescent="0.2">
      <c r="B384" s="5"/>
      <c r="D384" s="6"/>
    </row>
    <row r="385" spans="2:4" x14ac:dyDescent="0.2">
      <c r="B385" s="5"/>
      <c r="D385" s="6"/>
    </row>
    <row r="386" spans="2:4" x14ac:dyDescent="0.2">
      <c r="B386" s="5"/>
      <c r="D386" s="6"/>
    </row>
    <row r="387" spans="2:4" x14ac:dyDescent="0.2">
      <c r="B387" s="5"/>
    </row>
    <row r="388" spans="2:4" x14ac:dyDescent="0.2">
      <c r="B388" s="5"/>
    </row>
    <row r="389" spans="2:4" x14ac:dyDescent="0.2">
      <c r="B389" s="5"/>
    </row>
    <row r="390" spans="2:4" x14ac:dyDescent="0.2">
      <c r="B390" s="5"/>
    </row>
    <row r="391" spans="2:4" x14ac:dyDescent="0.2">
      <c r="B391" s="5"/>
    </row>
    <row r="392" spans="2:4" x14ac:dyDescent="0.2">
      <c r="B392" s="5"/>
    </row>
    <row r="393" spans="2:4" x14ac:dyDescent="0.2">
      <c r="B393" s="5"/>
    </row>
    <row r="394" spans="2:4" x14ac:dyDescent="0.2">
      <c r="B394" s="5"/>
    </row>
    <row r="395" spans="2:4" x14ac:dyDescent="0.2">
      <c r="B395" s="5"/>
    </row>
    <row r="396" spans="2:4" x14ac:dyDescent="0.2">
      <c r="B396" s="5"/>
    </row>
    <row r="397" spans="2:4" x14ac:dyDescent="0.2">
      <c r="B397" s="5"/>
    </row>
    <row r="398" spans="2:4" x14ac:dyDescent="0.2">
      <c r="B398" s="5"/>
    </row>
    <row r="399" spans="2:4" x14ac:dyDescent="0.2">
      <c r="B399" s="5"/>
    </row>
    <row r="400" spans="2:4" x14ac:dyDescent="0.2">
      <c r="B400" s="5"/>
    </row>
    <row r="401" spans="2:2" x14ac:dyDescent="0.2">
      <c r="B401" s="5"/>
    </row>
    <row r="402" spans="2:2" x14ac:dyDescent="0.2">
      <c r="B402" s="5"/>
    </row>
    <row r="403" spans="2:2" x14ac:dyDescent="0.2">
      <c r="B403" s="5"/>
    </row>
    <row r="404" spans="2:2" x14ac:dyDescent="0.2">
      <c r="B404" s="5"/>
    </row>
    <row r="405" spans="2:2" x14ac:dyDescent="0.2">
      <c r="B405" s="5"/>
    </row>
    <row r="406" spans="2:2" x14ac:dyDescent="0.2">
      <c r="B406" s="5"/>
    </row>
    <row r="407" spans="2:2" x14ac:dyDescent="0.2">
      <c r="B407" s="5"/>
    </row>
    <row r="408" spans="2:2" x14ac:dyDescent="0.2">
      <c r="B408" s="5"/>
    </row>
    <row r="409" spans="2:2" x14ac:dyDescent="0.2">
      <c r="B409" s="7"/>
    </row>
    <row r="410" spans="2:2" x14ac:dyDescent="0.2">
      <c r="B410" s="7"/>
    </row>
    <row r="411" spans="2:2" x14ac:dyDescent="0.2">
      <c r="B411" s="5"/>
    </row>
    <row r="412" spans="2:2" x14ac:dyDescent="0.2">
      <c r="B412" s="7"/>
    </row>
    <row r="413" spans="2:2" x14ac:dyDescent="0.2">
      <c r="B413" s="7"/>
    </row>
    <row r="414" spans="2:2" x14ac:dyDescent="0.2">
      <c r="B414" s="5"/>
    </row>
    <row r="415" spans="2:2" x14ac:dyDescent="0.2">
      <c r="B415" s="7"/>
    </row>
    <row r="416" spans="2:2" x14ac:dyDescent="0.2">
      <c r="B416" s="5"/>
    </row>
    <row r="417" spans="2:2" x14ac:dyDescent="0.2">
      <c r="B417" s="5"/>
    </row>
    <row r="418" spans="2:2" x14ac:dyDescent="0.2">
      <c r="B418" s="5"/>
    </row>
    <row r="419" spans="2:2" x14ac:dyDescent="0.2">
      <c r="B419" s="5"/>
    </row>
    <row r="420" spans="2:2" x14ac:dyDescent="0.2">
      <c r="B420" s="5"/>
    </row>
  </sheetData>
  <mergeCells count="4">
    <mergeCell ref="I16:M16"/>
    <mergeCell ref="O16:S16"/>
    <mergeCell ref="U16:Y16"/>
    <mergeCell ref="AA16:AE16"/>
  </mergeCells>
  <dataValidations count="2">
    <dataValidation type="list" allowBlank="1" showInputMessage="1" showErrorMessage="1" sqref="C19:C24 C29:C34 C39:C44" xr:uid="{00000000-0002-0000-0100-000000000000}">
      <formula1>INDIRECT(D19)</formula1>
    </dataValidation>
    <dataValidation type="list" allowBlank="1" showInputMessage="1" showErrorMessage="1" sqref="U19:U24 U29:U34 U39:U44" xr:uid="{00000000-0002-0000-0100-000001000000}">
      <formula1>$C$56:$C$58</formula1>
    </dataValidation>
  </dataValidations>
  <hyperlinks>
    <hyperlink ref="C164" r:id="rId1" display="https://youtu.be/zWRCV_td3I8" xr:uid="{00000000-0004-0000-0100-000000000000}"/>
    <hyperlink ref="C116" r:id="rId2" display="https://youtu.be/QzjjwxZOVdE" xr:uid="{00000000-0004-0000-0100-000001000000}"/>
    <hyperlink ref="C114" r:id="rId3" display="https://youtu.be/bxfHw1LvH24" xr:uid="{00000000-0004-0000-0100-000002000000}"/>
    <hyperlink ref="C113" r:id="rId4" display="https://youtu.be/uMjeHo2_EwM" xr:uid="{00000000-0004-0000-0100-000003000000}"/>
    <hyperlink ref="C110" r:id="rId5" display="https://youtu.be/UNo4yBbidG4" xr:uid="{00000000-0004-0000-0100-000004000000}"/>
    <hyperlink ref="C111" r:id="rId6" display="https://youtu.be/2PC8eYTte5w" xr:uid="{00000000-0004-0000-0100-000005000000}"/>
    <hyperlink ref="C81" r:id="rId7" display="https://youtu.be/y_GK6fn7raU" xr:uid="{00000000-0004-0000-0100-000006000000}"/>
    <hyperlink ref="C60" r:id="rId8" display="https://youtu.be/sPIBL43Ds48" xr:uid="{00000000-0004-0000-0100-000007000000}"/>
    <hyperlink ref="B164" r:id="rId9" xr:uid="{00000000-0004-0000-0100-000008000000}"/>
    <hyperlink ref="B116" r:id="rId10" xr:uid="{00000000-0004-0000-0100-000009000000}"/>
    <hyperlink ref="B114" r:id="rId11" display="Underhand Pulldown" xr:uid="{00000000-0004-0000-0100-00000A000000}"/>
    <hyperlink ref="B113" r:id="rId12" display="Parallel Pulldown" xr:uid="{00000000-0004-0000-0100-00000B000000}"/>
    <hyperlink ref="B110" r:id="rId13" display="Assisted Parallel Pullup" xr:uid="{00000000-0004-0000-0100-00000C000000}"/>
    <hyperlink ref="B111" r:id="rId14" display="Assisted Underhand Pullup" xr:uid="{00000000-0004-0000-0100-00000D000000}"/>
    <hyperlink ref="B81" r:id="rId15" display="Dumbbell Spider Curl" xr:uid="{00000000-0004-0000-0100-00000E000000}"/>
    <hyperlink ref="B60" r:id="rId16" display="Modified Candlestick" xr:uid="{00000000-0004-0000-0100-00000F000000}"/>
    <hyperlink ref="B62" r:id="rId17" display="V-Up" xr:uid="{00000000-0004-0000-0100-000010000000}"/>
    <hyperlink ref="B64" r:id="rId18" display="Slant Board Sit-Up" xr:uid="{00000000-0004-0000-0100-000011000000}"/>
    <hyperlink ref="B63" r:id="rId19" display="Reaching Sit-Up" xr:uid="{00000000-0004-0000-0100-000012000000}"/>
    <hyperlink ref="B61" r:id="rId20" display="Hanging Knee Raise" xr:uid="{00000000-0004-0000-0100-000013000000}"/>
    <hyperlink ref="B65" r:id="rId21" display="Machine Crunch" xr:uid="{00000000-0004-0000-0100-000014000000}"/>
    <hyperlink ref="B72" r:id="rId22" display="Calves on Leg Press" xr:uid="{00000000-0004-0000-0100-000015000000}"/>
    <hyperlink ref="B70" r:id="rId23" display="Calves on Calf Machine" xr:uid="{00000000-0004-0000-0100-000016000000}"/>
    <hyperlink ref="B69" r:id="rId24" display="Stair Calves" xr:uid="{00000000-0004-0000-0100-000017000000}"/>
    <hyperlink ref="B71" r:id="rId25" display="Smith Machine Calves" xr:uid="{00000000-0004-0000-0100-000018000000}"/>
    <hyperlink ref="B76" r:id="rId26" xr:uid="{00000000-0004-0000-0100-000019000000}"/>
    <hyperlink ref="B83" r:id="rId27" xr:uid="{00000000-0004-0000-0100-00001A000000}"/>
    <hyperlink ref="B75" r:id="rId28" xr:uid="{00000000-0004-0000-0100-00001B000000}"/>
    <hyperlink ref="B80" r:id="rId29" display="Close Grip Barbell Curl" xr:uid="{00000000-0004-0000-0100-00001C000000}"/>
    <hyperlink ref="B78" r:id="rId30" display="Cable Curl" xr:uid="{00000000-0004-0000-0100-00001D000000}"/>
    <hyperlink ref="B84" r:id="rId31" display="Incline Dumbbell Curl" xr:uid="{00000000-0004-0000-0100-00001E000000}"/>
    <hyperlink ref="B82" r:id="rId32" display="Dummbell Twist Curl" xr:uid="{00000000-0004-0000-0100-00001F000000}"/>
    <hyperlink ref="B79" r:id="rId33" display="Cable Rope Twist Curl" xr:uid="{00000000-0004-0000-0100-000020000000}"/>
    <hyperlink ref="B77" r:id="rId34" display="Alternating Dumbbell Curl" xr:uid="{00000000-0004-0000-0100-000021000000}"/>
    <hyperlink ref="B102" r:id="rId35" display="Underhand EZ Bar Row" xr:uid="{00000000-0004-0000-0100-000022000000}"/>
    <hyperlink ref="B101" r:id="rId36" display="Barbell Bent Over Row" xr:uid="{00000000-0004-0000-0100-000023000000}"/>
    <hyperlink ref="B104" r:id="rId37" display="1-Arm Dumbbell Row" xr:uid="{00000000-0004-0000-0100-000024000000}"/>
    <hyperlink ref="B115" r:id="rId38" display="Wide-Grip Pulldown" xr:uid="{00000000-0004-0000-0100-000025000000}"/>
    <hyperlink ref="B109" r:id="rId39" display="Assisted Overhand Pullup" xr:uid="{00000000-0004-0000-0100-000026000000}"/>
    <hyperlink ref="B112" r:id="rId40" xr:uid="{00000000-0004-0000-0100-000027000000}"/>
    <hyperlink ref="B105" r:id="rId41" display="Chest Supported Row" xr:uid="{00000000-0004-0000-0100-000028000000}"/>
    <hyperlink ref="B103" r:id="rId42" display="Row to Chest" xr:uid="{00000000-0004-0000-0100-000029000000}"/>
    <hyperlink ref="B106" r:id="rId43" display="Row Machine" xr:uid="{00000000-0004-0000-0100-00002A000000}"/>
    <hyperlink ref="B123" r:id="rId44" display="High Bar Squat" xr:uid="{00000000-0004-0000-0100-00002B000000}"/>
    <hyperlink ref="B125" r:id="rId45" display="Front Squat " xr:uid="{00000000-0004-0000-0100-00002C000000}"/>
    <hyperlink ref="B120" r:id="rId46" display="Front Squat (Alernate Grip)" xr:uid="{00000000-0004-0000-0100-00002D000000}"/>
    <hyperlink ref="B124" r:id="rId47" display="Machine Feet Forward Squat" xr:uid="{00000000-0004-0000-0100-00002E000000}"/>
    <hyperlink ref="B134" r:id="rId48" display="Sumo Squat" xr:uid="{00000000-0004-0000-0100-00002F000000}"/>
    <hyperlink ref="B126" r:id="rId49" display="Close Stance Feet Forward Squats" xr:uid="{00000000-0004-0000-0100-000030000000}"/>
    <hyperlink ref="B132" r:id="rId50" display="Deficit Deadlift " xr:uid="{00000000-0004-0000-0100-000031000000}"/>
    <hyperlink ref="B145" r:id="rId51" display="Stiff-Legged Deadlift" xr:uid="{00000000-0004-0000-0100-000032000000}"/>
    <hyperlink ref="B129" r:id="rId52" display="25's Deadlift" xr:uid="{00000000-0004-0000-0100-000033000000}"/>
    <hyperlink ref="B133" r:id="rId53" display="Sumo Deadlift" xr:uid="{00000000-0004-0000-0100-000034000000}"/>
    <hyperlink ref="B119" r:id="rId54" display="Leg Press" xr:uid="{00000000-0004-0000-0100-000035000000}"/>
    <hyperlink ref="B122" r:id="rId55" display="Hack Squat" xr:uid="{00000000-0004-0000-0100-000036000000}"/>
    <hyperlink ref="B131" r:id="rId56" display="Barbell Walking Lunge" xr:uid="{00000000-0004-0000-0100-000037000000}"/>
    <hyperlink ref="B130" r:id="rId57" display="Dumbbell Walking Lunge" xr:uid="{00000000-0004-0000-0100-000038000000}"/>
    <hyperlink ref="B140" r:id="rId58" xr:uid="{00000000-0004-0000-0100-000039000000}"/>
    <hyperlink ref="B144" r:id="rId59" display="High Bar Good Morning" xr:uid="{00000000-0004-0000-0100-00003A000000}"/>
    <hyperlink ref="B143" r:id="rId60" display="45 Degree Back Raise" xr:uid="{00000000-0004-0000-0100-00003B000000}"/>
    <hyperlink ref="B154" r:id="rId61" xr:uid="{00000000-0004-0000-0100-00003C000000}"/>
    <hyperlink ref="B158" r:id="rId62" display="Close Grip Bench Press" xr:uid="{00000000-0004-0000-0100-00003D000000}"/>
    <hyperlink ref="B155" r:id="rId63" display="Wide Grip Bench Press" xr:uid="{00000000-0004-0000-0100-00003E000000}"/>
    <hyperlink ref="B171" r:id="rId64" display="Incline Close Grip Bench Press" xr:uid="{00000000-0004-0000-0100-00003F000000}"/>
    <hyperlink ref="B165" r:id="rId65" display="Incline Wide Grip Bench Press" xr:uid="{00000000-0004-0000-0100-000040000000}"/>
    <hyperlink ref="B160" r:id="rId66" display="Pushup" xr:uid="{00000000-0004-0000-0100-000041000000}"/>
    <hyperlink ref="B161" r:id="rId67" display="Close Grip Pushup" xr:uid="{00000000-0004-0000-0100-000042000000}"/>
    <hyperlink ref="B169" r:id="rId68" display="Low Incline Dumbbell Press" xr:uid="{00000000-0004-0000-0100-000043000000}"/>
    <hyperlink ref="B170" r:id="rId69" display="Incline Dumbbell Press" xr:uid="{00000000-0004-0000-0100-000044000000}"/>
    <hyperlink ref="B156" r:id="rId70" display="Flat Dumbbell Bench Press" xr:uid="{00000000-0004-0000-0100-000045000000}"/>
    <hyperlink ref="B149" r:id="rId71" xr:uid="{00000000-0004-0000-0100-000046000000}"/>
    <hyperlink ref="B148" r:id="rId72" display="Flat Dumbbell Flye" xr:uid="{00000000-0004-0000-0100-000047000000}"/>
    <hyperlink ref="B150" r:id="rId73" xr:uid="{00000000-0004-0000-0100-000048000000}"/>
    <hyperlink ref="B151" r:id="rId74" display="High Cable Flye" xr:uid="{00000000-0004-0000-0100-000049000000}"/>
    <hyperlink ref="B89" r:id="rId75" display="Dips" xr:uid="{00000000-0004-0000-0100-00004A000000}"/>
    <hyperlink ref="B90" r:id="rId76" xr:uid="{00000000-0004-0000-0100-00004B000000}"/>
    <hyperlink ref="B159" r:id="rId77" display="Flat Machine Bench Press" xr:uid="{00000000-0004-0000-0100-00004C000000}"/>
    <hyperlink ref="B172" r:id="rId78" display="Incline Machine Bench Press" xr:uid="{00000000-0004-0000-0100-00004D000000}"/>
    <hyperlink ref="B87" r:id="rId79" display="Skullcrusher" xr:uid="{00000000-0004-0000-0100-00004E000000}"/>
    <hyperlink ref="B91" r:id="rId80" display="Dumbbell Skullcrusher" xr:uid="{00000000-0004-0000-0100-00004F000000}"/>
    <hyperlink ref="B95" r:id="rId81" display="Cable Overhead Tricep Extension" xr:uid="{00000000-0004-0000-0100-000050000000}"/>
    <hyperlink ref="B94" r:id="rId82" display="EZ Bar Overhead Tricep Extension" xr:uid="{00000000-0004-0000-0100-000051000000}"/>
    <hyperlink ref="B97" r:id="rId83" display="Barbell Overhead Tricep Extension" xr:uid="{00000000-0004-0000-0100-000052000000}"/>
    <hyperlink ref="B96" r:id="rId84" display="Seated EZ Bar Overhead Tricep Extension" xr:uid="{00000000-0004-0000-0100-000053000000}"/>
    <hyperlink ref="B98" r:id="rId85" display="Seated Barbell Overhead Tricep Extension" xr:uid="{00000000-0004-0000-0100-000054000000}"/>
    <hyperlink ref="B88" r:id="rId86" display="JM Press" xr:uid="{00000000-0004-0000-0100-000055000000}"/>
    <hyperlink ref="B176" r:id="rId87" display="Barbell Upright Row" xr:uid="{00000000-0004-0000-0100-000056000000}"/>
    <hyperlink ref="B180" r:id="rId88" display="Cable Upright Row" xr:uid="{00000000-0004-0000-0100-000057000000}"/>
    <hyperlink ref="B178" r:id="rId89" display="Dumbbell Upright Row" xr:uid="{00000000-0004-0000-0100-000058000000}"/>
    <hyperlink ref="B179" r:id="rId90" display="Cable Facepull" xr:uid="{00000000-0004-0000-0100-000059000000}"/>
    <hyperlink ref="B181" r:id="rId91" display="Dumbbell Rear Lateral Raise" xr:uid="{00000000-0004-0000-0100-00005A000000}"/>
    <hyperlink ref="B177" r:id="rId92" display="Dumbbell Facepull" xr:uid="{00000000-0004-0000-0100-00005B000000}"/>
    <hyperlink ref="B175" r:id="rId93" display="Barbell Facepull" xr:uid="{00000000-0004-0000-0100-00005C000000}"/>
    <hyperlink ref="B184" r:id="rId94" xr:uid="{00000000-0004-0000-0100-00005D000000}"/>
    <hyperlink ref="B187" r:id="rId95" xr:uid="{00000000-0004-0000-0100-00005E000000}"/>
    <hyperlink ref="B188" r:id="rId96" xr:uid="{00000000-0004-0000-0100-00005F000000}"/>
    <hyperlink ref="B186" r:id="rId97" xr:uid="{00000000-0004-0000-0100-000060000000}"/>
    <hyperlink ref="B185" r:id="rId98" xr:uid="{00000000-0004-0000-0100-000061000000}"/>
    <hyperlink ref="B191" r:id="rId99" xr:uid="{00000000-0004-0000-0100-000062000000}"/>
    <hyperlink ref="B195" r:id="rId100" xr:uid="{00000000-0004-0000-0100-000063000000}"/>
    <hyperlink ref="B192" r:id="rId101" xr:uid="{00000000-0004-0000-0100-000064000000}"/>
    <hyperlink ref="B193" r:id="rId102" xr:uid="{00000000-0004-0000-0100-000065000000}"/>
    <hyperlink ref="B194" r:id="rId103" xr:uid="{00000000-0004-0000-0100-000066000000}"/>
    <hyperlink ref="B196" r:id="rId104" xr:uid="{00000000-0004-0000-0100-000067000000}"/>
    <hyperlink ref="C191" r:id="rId105" xr:uid="{00000000-0004-0000-0100-000068000000}"/>
    <hyperlink ref="B201" r:id="rId106" xr:uid="{00000000-0004-0000-0100-000069000000}"/>
    <hyperlink ref="B202" r:id="rId107" xr:uid="{00000000-0004-0000-0100-00006A000000}"/>
    <hyperlink ref="B205" r:id="rId108" xr:uid="{00000000-0004-0000-0100-00006B000000}"/>
    <hyperlink ref="B203" r:id="rId109" xr:uid="{00000000-0004-0000-0100-00006C000000}"/>
    <hyperlink ref="B204" r:id="rId110" xr:uid="{00000000-0004-0000-0100-00006D000000}"/>
    <hyperlink ref="B199" r:id="rId111" xr:uid="{00000000-0004-0000-0100-00006E000000}"/>
    <hyperlink ref="B200" r:id="rId112" xr:uid="{00000000-0004-0000-0100-00006F000000}"/>
    <hyperlink ref="B206" r:id="rId113" xr:uid="{00000000-0004-0000-0100-000070000000}"/>
    <hyperlink ref="B209" r:id="rId114" xr:uid="{00000000-0004-0000-0100-000071000000}"/>
    <hyperlink ref="B210" r:id="rId115" xr:uid="{00000000-0004-0000-0100-000072000000}"/>
    <hyperlink ref="B211" r:id="rId116" xr:uid="{00000000-0004-0000-0100-000073000000}"/>
    <hyperlink ref="B212" r:id="rId117" xr:uid="{00000000-0004-0000-0100-000074000000}"/>
    <hyperlink ref="B219" r:id="rId118" xr:uid="{00000000-0004-0000-0100-000075000000}"/>
    <hyperlink ref="B221" r:id="rId119" xr:uid="{00000000-0004-0000-0100-000076000000}"/>
    <hyperlink ref="B225" r:id="rId120" xr:uid="{00000000-0004-0000-0100-000077000000}"/>
    <hyperlink ref="B226" r:id="rId121" xr:uid="{00000000-0004-0000-0100-000078000000}"/>
    <hyperlink ref="B227" r:id="rId122" xr:uid="{00000000-0004-0000-0100-000079000000}"/>
    <hyperlink ref="B215" r:id="rId123" xr:uid="{00000000-0004-0000-0100-00007A000000}"/>
    <hyperlink ref="B223" r:id="rId124" xr:uid="{00000000-0004-0000-0100-00007B000000}"/>
    <hyperlink ref="B224" r:id="rId125" xr:uid="{00000000-0004-0000-0100-00007C000000}"/>
    <hyperlink ref="B216" r:id="rId126" xr:uid="{00000000-0004-0000-0100-00007D000000}"/>
    <hyperlink ref="B218" r:id="rId127" xr:uid="{00000000-0004-0000-0100-00007E000000}"/>
    <hyperlink ref="B220" r:id="rId128" xr:uid="{00000000-0004-0000-0100-00007F000000}"/>
    <hyperlink ref="B222" r:id="rId129" xr:uid="{00000000-0004-0000-0100-000080000000}"/>
    <hyperlink ref="B217" r:id="rId130" xr:uid="{00000000-0004-0000-0100-000081000000}"/>
  </hyperlinks>
  <pageMargins left="0.7" right="0.7" top="0.75" bottom="0.75" header="0.3" footer="0.3"/>
  <pageSetup scale="34" orientation="landscape" horizontalDpi="4294967295" verticalDpi="4294967295" r:id="rId131"/>
  <drawing r:id="rId132"/>
  <tableParts count="21">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V420"/>
  <sheetViews>
    <sheetView showGridLines="0" showRowColHeaders="0" topLeftCell="F25" zoomScaleNormal="100" workbookViewId="0">
      <selection activeCell="I35" sqref="I35"/>
    </sheetView>
  </sheetViews>
  <sheetFormatPr baseColWidth="10" defaultColWidth="8.83203125" defaultRowHeight="15" x14ac:dyDescent="0.2"/>
  <cols>
    <col min="1" max="1" width="12" customWidth="1"/>
    <col min="2" max="2" width="35.83203125" customWidth="1"/>
    <col min="3" max="3" width="37" customWidth="1"/>
    <col min="4" max="4" width="28.1640625" hidden="1" customWidth="1"/>
    <col min="5" max="5" width="46.5" hidden="1" customWidth="1"/>
    <col min="6" max="7" width="37" customWidth="1"/>
    <col min="8" max="8" width="1.6640625" style="18" customWidth="1"/>
    <col min="9" max="9" width="36.1640625" bestFit="1" customWidth="1"/>
    <col min="10" max="10" width="10.6640625" customWidth="1"/>
    <col min="11" max="11" width="7.5" bestFit="1" customWidth="1"/>
    <col min="12" max="12" width="9" bestFit="1" customWidth="1"/>
    <col min="13" max="13" width="11.33203125" bestFit="1" customWidth="1"/>
    <col min="14" max="14" width="1.6640625" style="18" customWidth="1"/>
    <col min="15" max="15" width="36.1640625" customWidth="1"/>
    <col min="16" max="16" width="10.6640625" customWidth="1"/>
    <col min="17" max="17" width="7.5" customWidth="1"/>
    <col min="18" max="18" width="9" customWidth="1"/>
    <col min="19" max="19" width="11.33203125" customWidth="1"/>
    <col min="20" max="20" width="1.6640625" style="18" customWidth="1"/>
    <col min="21" max="21" width="36.1640625" customWidth="1"/>
    <col min="22" max="22" width="10.6640625" customWidth="1"/>
    <col min="23" max="23" width="7.5" bestFit="1" customWidth="1"/>
    <col min="24" max="24" width="9" bestFit="1" customWidth="1"/>
    <col min="25" max="25" width="11.33203125" bestFit="1" customWidth="1"/>
    <col min="26" max="26" width="1.6640625" style="18" customWidth="1"/>
    <col min="27" max="27" width="36.1640625" customWidth="1"/>
    <col min="28" max="28" width="10.6640625" customWidth="1"/>
    <col min="29" max="29" width="7.5" bestFit="1" customWidth="1"/>
    <col min="30" max="30" width="9" bestFit="1" customWidth="1"/>
    <col min="31" max="31" width="11.33203125" bestFit="1" customWidth="1"/>
    <col min="32" max="32" width="1.6640625" style="18" customWidth="1"/>
    <col min="33" max="33" width="36.1640625" customWidth="1"/>
    <col min="34" max="34" width="10.6640625" customWidth="1"/>
    <col min="35" max="35" width="7.5" customWidth="1"/>
    <col min="36" max="36" width="9" customWidth="1"/>
    <col min="37" max="37" width="11.33203125" customWidth="1"/>
    <col min="38" max="38" width="1.6640625" customWidth="1"/>
    <col min="39" max="39" width="36.1640625" customWidth="1"/>
    <col min="40" max="40" width="10.6640625" customWidth="1"/>
    <col min="41" max="41" width="7.5" customWidth="1"/>
    <col min="42" max="42" width="9" customWidth="1"/>
    <col min="43" max="43" width="11.33203125" customWidth="1"/>
    <col min="44" max="44" width="1.6640625" customWidth="1"/>
    <col min="45" max="45" width="36.1640625" customWidth="1"/>
    <col min="46" max="46" width="10.6640625" customWidth="1"/>
    <col min="47" max="47" width="7.5" customWidth="1"/>
    <col min="48" max="48" width="27.33203125" customWidth="1"/>
    <col min="49" max="49" width="11.33203125" customWidth="1"/>
  </cols>
  <sheetData>
    <row r="1" spans="1:32" x14ac:dyDescent="0.2">
      <c r="A1" s="18"/>
    </row>
    <row r="2" spans="1:32" x14ac:dyDescent="0.2">
      <c r="A2" s="18"/>
    </row>
    <row r="3" spans="1:32" x14ac:dyDescent="0.2">
      <c r="A3" s="18"/>
    </row>
    <row r="4" spans="1:32" x14ac:dyDescent="0.2">
      <c r="A4" s="18"/>
    </row>
    <row r="5" spans="1:32" x14ac:dyDescent="0.2">
      <c r="A5" s="18"/>
    </row>
    <row r="6" spans="1:32" x14ac:dyDescent="0.2">
      <c r="A6" s="18"/>
    </row>
    <row r="7" spans="1:32" x14ac:dyDescent="0.2">
      <c r="A7" s="18"/>
    </row>
    <row r="8" spans="1:32" ht="16" thickBot="1" x14ac:dyDescent="0.25">
      <c r="A8" s="18"/>
    </row>
    <row r="9" spans="1:32" ht="20" thickBot="1" x14ac:dyDescent="0.3">
      <c r="A9" s="18"/>
      <c r="C9" s="55"/>
      <c r="D9" s="54"/>
      <c r="E9" s="59"/>
      <c r="F9" s="55"/>
      <c r="G9" s="57"/>
      <c r="H9" s="42"/>
      <c r="I9" s="55"/>
      <c r="J9" s="60"/>
      <c r="Y9" s="60"/>
      <c r="Z9" s="60"/>
    </row>
    <row r="10" spans="1:32" ht="19" x14ac:dyDescent="0.25">
      <c r="A10" s="18"/>
      <c r="F10" s="56"/>
      <c r="G10" s="57"/>
      <c r="H10" s="42"/>
      <c r="I10" s="56"/>
      <c r="J10" s="60"/>
      <c r="Y10" s="60"/>
      <c r="Z10" s="60"/>
      <c r="AA10" s="60"/>
    </row>
    <row r="11" spans="1:32" ht="19" x14ac:dyDescent="0.25">
      <c r="A11" s="18"/>
      <c r="C11" t="s">
        <v>1</v>
      </c>
      <c r="F11" s="56"/>
      <c r="G11" s="57"/>
      <c r="H11" s="42"/>
      <c r="I11" s="56"/>
      <c r="J11" s="60"/>
    </row>
    <row r="12" spans="1:32" ht="19" x14ac:dyDescent="0.25">
      <c r="A12" s="18"/>
      <c r="G12" t="s">
        <v>1</v>
      </c>
      <c r="I12" s="56"/>
      <c r="J12" s="60"/>
    </row>
    <row r="13" spans="1:32" ht="19" x14ac:dyDescent="0.25">
      <c r="A13" s="18"/>
      <c r="J13" s="60"/>
    </row>
    <row r="14" spans="1:32" x14ac:dyDescent="0.2">
      <c r="A14" s="18"/>
    </row>
    <row r="15" spans="1:32" x14ac:dyDescent="0.2">
      <c r="A15" s="18"/>
    </row>
    <row r="16" spans="1:32" ht="19" x14ac:dyDescent="0.2">
      <c r="A16" s="18"/>
      <c r="G16" s="2"/>
      <c r="H16" s="39"/>
      <c r="I16" s="100"/>
      <c r="J16" s="100"/>
      <c r="K16" s="100"/>
      <c r="L16" s="100"/>
      <c r="M16" s="100"/>
      <c r="N16" s="92"/>
      <c r="O16" s="100"/>
      <c r="P16" s="100"/>
      <c r="Q16" s="100"/>
      <c r="R16" s="100"/>
      <c r="S16" s="100"/>
      <c r="T16" s="92"/>
      <c r="U16" s="100"/>
      <c r="V16" s="100"/>
      <c r="W16" s="100"/>
      <c r="X16" s="100"/>
      <c r="Y16" s="100"/>
      <c r="Z16" s="92"/>
      <c r="AA16" s="100"/>
      <c r="AB16" s="100"/>
      <c r="AC16" s="100"/>
      <c r="AD16" s="100"/>
      <c r="AE16" s="100"/>
      <c r="AF16" s="92"/>
    </row>
    <row r="17" spans="1:48" x14ac:dyDescent="0.2">
      <c r="A17" s="18"/>
      <c r="B17" s="5"/>
      <c r="C17" s="5"/>
      <c r="D17" s="5"/>
      <c r="E17" s="5"/>
      <c r="F17" s="5"/>
      <c r="G17" s="2"/>
      <c r="H17" s="39"/>
      <c r="I17" s="37" t="s">
        <v>2</v>
      </c>
      <c r="J17" s="37" t="s">
        <v>3</v>
      </c>
      <c r="K17" s="37" t="s">
        <v>4</v>
      </c>
      <c r="L17" s="37" t="s">
        <v>5</v>
      </c>
      <c r="M17" s="37" t="s">
        <v>6</v>
      </c>
      <c r="N17" s="38"/>
      <c r="O17" s="37" t="s">
        <v>2</v>
      </c>
      <c r="P17" s="37" t="s">
        <v>3</v>
      </c>
      <c r="Q17" s="37" t="s">
        <v>4</v>
      </c>
      <c r="R17" s="37" t="s">
        <v>5</v>
      </c>
      <c r="S17" s="37" t="s">
        <v>6</v>
      </c>
      <c r="T17" s="38"/>
      <c r="U17" s="37" t="s">
        <v>2</v>
      </c>
      <c r="V17" s="37" t="s">
        <v>3</v>
      </c>
      <c r="W17" s="37" t="s">
        <v>4</v>
      </c>
      <c r="X17" s="37" t="s">
        <v>5</v>
      </c>
      <c r="Y17" s="37" t="s">
        <v>6</v>
      </c>
      <c r="Z17" s="38"/>
      <c r="AA17" s="37" t="s">
        <v>2</v>
      </c>
      <c r="AB17" s="37" t="s">
        <v>3</v>
      </c>
      <c r="AC17" s="37" t="s">
        <v>4</v>
      </c>
      <c r="AD17" s="37" t="s">
        <v>5</v>
      </c>
      <c r="AE17" s="37" t="s">
        <v>6</v>
      </c>
      <c r="AF17" s="38"/>
      <c r="AG17" s="37" t="s">
        <v>2</v>
      </c>
      <c r="AH17" s="37" t="s">
        <v>3</v>
      </c>
      <c r="AI17" s="37" t="s">
        <v>4</v>
      </c>
      <c r="AJ17" s="37" t="s">
        <v>5</v>
      </c>
      <c r="AK17" s="69"/>
      <c r="AM17" s="67" t="s">
        <v>2</v>
      </c>
      <c r="AN17" s="67" t="s">
        <v>3</v>
      </c>
      <c r="AO17" s="67" t="s">
        <v>4</v>
      </c>
      <c r="AP17" s="67" t="s">
        <v>5</v>
      </c>
      <c r="AQ17" s="67" t="s">
        <v>6</v>
      </c>
      <c r="AS17" s="67" t="s">
        <v>2</v>
      </c>
      <c r="AT17" s="67" t="s">
        <v>7</v>
      </c>
      <c r="AU17" s="67" t="s">
        <v>4</v>
      </c>
      <c r="AV17" s="67" t="s">
        <v>5</v>
      </c>
    </row>
    <row r="18" spans="1:48" s="29" customFormat="1" ht="25" customHeight="1" x14ac:dyDescent="0.2">
      <c r="A18" s="26"/>
      <c r="B18" s="27" t="s">
        <v>8</v>
      </c>
      <c r="C18" s="28" t="s">
        <v>9</v>
      </c>
      <c r="D18" s="28"/>
      <c r="E18" s="28"/>
      <c r="F18" s="28" t="s">
        <v>10</v>
      </c>
      <c r="G18" s="28" t="s">
        <v>11</v>
      </c>
      <c r="H18" s="40"/>
      <c r="I18" s="36" t="s">
        <v>9</v>
      </c>
      <c r="J18" s="21"/>
      <c r="K18" s="21"/>
      <c r="L18" s="21"/>
      <c r="M18" s="21"/>
      <c r="N18" s="39"/>
      <c r="O18" s="36" t="s">
        <v>9</v>
      </c>
      <c r="P18" s="21"/>
      <c r="Q18" s="21"/>
      <c r="R18" s="21"/>
      <c r="S18" s="21"/>
      <c r="T18" s="39"/>
      <c r="U18" s="36" t="s">
        <v>9</v>
      </c>
      <c r="V18" s="21"/>
      <c r="W18" s="21"/>
      <c r="X18" s="21"/>
      <c r="Y18" s="21"/>
      <c r="Z18" s="39"/>
      <c r="AA18" s="36" t="s">
        <v>9</v>
      </c>
      <c r="AB18" s="21"/>
      <c r="AC18" s="21"/>
      <c r="AD18" s="21"/>
      <c r="AE18" s="21"/>
      <c r="AF18" s="39"/>
      <c r="AG18" s="36" t="s">
        <v>9</v>
      </c>
      <c r="AH18" s="21"/>
      <c r="AI18" s="21"/>
      <c r="AJ18" s="21"/>
      <c r="AK18" s="64"/>
      <c r="AM18" s="68" t="s">
        <v>9</v>
      </c>
      <c r="AN18" s="64"/>
      <c r="AO18" s="64"/>
      <c r="AP18" s="64"/>
      <c r="AQ18" s="64"/>
      <c r="AS18" s="48" t="s">
        <v>9</v>
      </c>
      <c r="AT18" s="66"/>
      <c r="AU18" s="66"/>
      <c r="AV18" s="66"/>
    </row>
    <row r="19" spans="1:48" s="29" customFormat="1" ht="25" customHeight="1" x14ac:dyDescent="0.2">
      <c r="A19" s="26"/>
      <c r="B19" s="4" t="s">
        <v>12</v>
      </c>
      <c r="C19" s="21"/>
      <c r="D19" s="19" t="str">
        <f t="array" ref="D19">INDEX(Table_Name36762[Name List],MATCH(B19,Table_Name36762[Category],0))</f>
        <v>Incline_Push[Exercise]</v>
      </c>
      <c r="E19" s="30" t="e">
        <f t="array" ref="E19">INDEX(Links493375[Link],MATCH(C19,Links493375[Exercise],0))</f>
        <v>#N/A</v>
      </c>
      <c r="F19" s="20" t="str">
        <f t="shared" ref="F19:F24" si="0">IFERROR(HYPERLINK(E19,"Video"),"{&lt; Select Exercise}")</f>
        <v>{&lt; Select Exercise}</v>
      </c>
      <c r="G19" s="21"/>
      <c r="H19" s="39"/>
      <c r="I19" s="2">
        <f>C19</f>
        <v>0</v>
      </c>
      <c r="J19" s="50">
        <v>2</v>
      </c>
      <c r="K19" s="2">
        <f>MROUND(((G19)*0.85),5)</f>
        <v>0</v>
      </c>
      <c r="L19" s="44" t="s">
        <v>13</v>
      </c>
      <c r="M19" s="2"/>
      <c r="N19" s="39"/>
      <c r="O19" s="2">
        <f>C19</f>
        <v>0</v>
      </c>
      <c r="P19" s="44">
        <v>3</v>
      </c>
      <c r="Q19" s="2">
        <f>MROUND((K19*1.05),5)</f>
        <v>0</v>
      </c>
      <c r="R19" s="44" t="s">
        <v>13</v>
      </c>
      <c r="S19" s="2"/>
      <c r="T19" s="39"/>
      <c r="U19" s="2">
        <f>C19</f>
        <v>0</v>
      </c>
      <c r="V19" s="51">
        <v>4</v>
      </c>
      <c r="W19" s="2">
        <f>MROUND((K19*1.075),5)</f>
        <v>0</v>
      </c>
      <c r="X19" s="52" t="s">
        <v>13</v>
      </c>
      <c r="Y19" s="2"/>
      <c r="Z19" s="39"/>
      <c r="AA19" s="2">
        <f>C19</f>
        <v>0</v>
      </c>
      <c r="AB19" s="52">
        <v>4</v>
      </c>
      <c r="AC19" s="2">
        <f>MROUND((K19*1.1),5)</f>
        <v>0</v>
      </c>
      <c r="AD19" s="52" t="s">
        <v>13</v>
      </c>
      <c r="AE19" s="2"/>
      <c r="AF19" s="39"/>
      <c r="AG19" s="2">
        <f>C19</f>
        <v>0</v>
      </c>
      <c r="AH19" s="52">
        <v>4</v>
      </c>
      <c r="AI19" s="2">
        <f t="shared" ref="AI19:AI24" si="1">MROUND((K19*1.125),5)</f>
        <v>0</v>
      </c>
      <c r="AJ19" s="52" t="s">
        <v>13</v>
      </c>
      <c r="AM19" s="2">
        <f t="shared" ref="AM19:AM24" si="2">C19</f>
        <v>0</v>
      </c>
      <c r="AN19" s="70">
        <v>4</v>
      </c>
      <c r="AO19" s="2">
        <f>MROUND((K19*1.15),5)</f>
        <v>0</v>
      </c>
      <c r="AP19" s="70" t="s">
        <v>13</v>
      </c>
      <c r="AQ19" s="26"/>
      <c r="AS19" s="2">
        <f t="shared" ref="AS19:AS24" si="3">C19</f>
        <v>0</v>
      </c>
      <c r="AT19" s="44">
        <v>2</v>
      </c>
      <c r="AU19" s="2">
        <f t="shared" ref="AU19:AU24" si="4">K19</f>
        <v>0</v>
      </c>
      <c r="AV19" s="44" t="s">
        <v>14</v>
      </c>
    </row>
    <row r="20" spans="1:48" s="29" customFormat="1" ht="25" customHeight="1" x14ac:dyDescent="0.2">
      <c r="A20" s="26"/>
      <c r="B20" s="31" t="s">
        <v>15</v>
      </c>
      <c r="C20" s="22"/>
      <c r="D20" s="19" t="str">
        <f t="array" ref="D20">INDEX(Table_Name36762[Name List],MATCH(B20,Table_Name36762[Category],0))</f>
        <v>Quads[Exercise]</v>
      </c>
      <c r="E20" s="30" t="e">
        <f t="array" ref="E20">INDEX(Links493375[Link],MATCH(C20,Links493375[Exercise],0))</f>
        <v>#N/A</v>
      </c>
      <c r="F20" s="23" t="str">
        <f t="shared" si="0"/>
        <v>{&lt; Select Exercise}</v>
      </c>
      <c r="G20" s="24"/>
      <c r="H20" s="39"/>
      <c r="I20" s="52">
        <f t="shared" ref="I20" si="5">C20</f>
        <v>0</v>
      </c>
      <c r="J20" s="53">
        <v>2</v>
      </c>
      <c r="K20" s="52">
        <f t="shared" ref="K20" si="6">MROUND(((G20)*0.85),5)</f>
        <v>0</v>
      </c>
      <c r="L20" s="53" t="s">
        <v>13</v>
      </c>
      <c r="M20" s="52"/>
      <c r="N20" s="39"/>
      <c r="O20" s="52">
        <f t="shared" ref="O20" si="7">C20</f>
        <v>0</v>
      </c>
      <c r="P20" s="53">
        <v>3</v>
      </c>
      <c r="Q20" s="52">
        <f t="shared" ref="Q20" si="8">MROUND((K20*1.05),5)</f>
        <v>0</v>
      </c>
      <c r="R20" s="53" t="s">
        <v>13</v>
      </c>
      <c r="S20" s="52"/>
      <c r="T20" s="39"/>
      <c r="U20" s="52">
        <f t="shared" ref="U20" si="9">C20</f>
        <v>0</v>
      </c>
      <c r="V20" s="53">
        <v>4</v>
      </c>
      <c r="W20" s="52">
        <f t="shared" ref="W20" si="10">MROUND((K20*1.075),5)</f>
        <v>0</v>
      </c>
      <c r="X20" s="53" t="s">
        <v>13</v>
      </c>
      <c r="Y20" s="52"/>
      <c r="Z20" s="39"/>
      <c r="AA20" s="52">
        <f t="shared" ref="AA20" si="11">C20</f>
        <v>0</v>
      </c>
      <c r="AB20" s="53">
        <v>4</v>
      </c>
      <c r="AC20" s="52">
        <f t="shared" ref="AC20" si="12">MROUND((K20*1.1),5)</f>
        <v>0</v>
      </c>
      <c r="AD20" s="53" t="s">
        <v>13</v>
      </c>
      <c r="AE20" s="52"/>
      <c r="AF20" s="39"/>
      <c r="AG20" s="52">
        <f t="shared" ref="AG20" si="13">C20</f>
        <v>0</v>
      </c>
      <c r="AH20" s="53">
        <v>4</v>
      </c>
      <c r="AI20" s="52">
        <f t="shared" si="1"/>
        <v>0</v>
      </c>
      <c r="AJ20" s="53" t="s">
        <v>13</v>
      </c>
      <c r="AK20" s="64"/>
      <c r="AM20" s="70">
        <f t="shared" si="2"/>
        <v>0</v>
      </c>
      <c r="AN20" s="71">
        <v>4</v>
      </c>
      <c r="AO20" s="70">
        <f>MROUND((K20*1.15),5)</f>
        <v>0</v>
      </c>
      <c r="AP20" s="71" t="s">
        <v>13</v>
      </c>
      <c r="AQ20" s="65"/>
      <c r="AS20" s="44">
        <f t="shared" si="3"/>
        <v>0</v>
      </c>
      <c r="AT20" s="72">
        <v>2</v>
      </c>
      <c r="AU20" s="44">
        <f t="shared" si="4"/>
        <v>0</v>
      </c>
      <c r="AV20" s="72" t="s">
        <v>14</v>
      </c>
    </row>
    <row r="21" spans="1:48" s="29" customFormat="1" ht="25" customHeight="1" x14ac:dyDescent="0.2">
      <c r="A21" s="26"/>
      <c r="B21" s="4" t="s">
        <v>95</v>
      </c>
      <c r="C21" s="21"/>
      <c r="D21" s="19" t="str">
        <f t="array" ref="D21">INDEX(Table_Name36762[Name List],MATCH(B21,Table_Name36762[Category],0))</f>
        <v>Horizontal_Pull[Exercise]</v>
      </c>
      <c r="E21" s="30" t="e">
        <f t="array" ref="E21">INDEX(Links493375[Link],MATCH(C21,Links493375[Exercise],0))</f>
        <v>#N/A</v>
      </c>
      <c r="F21" s="20" t="str">
        <f t="shared" si="0"/>
        <v>{&lt; Select Exercise}</v>
      </c>
      <c r="G21" s="21"/>
      <c r="H21" s="39"/>
      <c r="I21" s="2">
        <f>C21</f>
        <v>0</v>
      </c>
      <c r="J21" s="50">
        <v>2</v>
      </c>
      <c r="K21" s="2">
        <f>MROUND(((G21)*0.85),5)</f>
        <v>0</v>
      </c>
      <c r="L21" s="44" t="s">
        <v>13</v>
      </c>
      <c r="M21" s="2" t="s">
        <v>1</v>
      </c>
      <c r="N21" s="39"/>
      <c r="O21" s="2">
        <f>C21</f>
        <v>0</v>
      </c>
      <c r="P21" s="44">
        <v>3</v>
      </c>
      <c r="Q21" s="2">
        <f>MROUND((K21*1.05),5)</f>
        <v>0</v>
      </c>
      <c r="R21" s="44" t="s">
        <v>13</v>
      </c>
      <c r="S21" s="2"/>
      <c r="T21" s="39"/>
      <c r="U21" s="2">
        <f>C21</f>
        <v>0</v>
      </c>
      <c r="V21" s="51">
        <v>4</v>
      </c>
      <c r="W21" s="2">
        <f>MROUND((K21*1.075),5)</f>
        <v>0</v>
      </c>
      <c r="X21" s="52" t="s">
        <v>13</v>
      </c>
      <c r="Y21" s="2"/>
      <c r="Z21" s="39"/>
      <c r="AA21" s="2">
        <f>C21</f>
        <v>0</v>
      </c>
      <c r="AB21" s="52">
        <v>4</v>
      </c>
      <c r="AC21" s="2">
        <f>MROUND((K21*1.1),5)</f>
        <v>0</v>
      </c>
      <c r="AD21" s="52" t="s">
        <v>13</v>
      </c>
      <c r="AE21" s="2"/>
      <c r="AF21" s="39"/>
      <c r="AG21" s="2">
        <f>C21</f>
        <v>0</v>
      </c>
      <c r="AH21" s="52">
        <v>4</v>
      </c>
      <c r="AI21" s="2">
        <f t="shared" si="1"/>
        <v>0</v>
      </c>
      <c r="AJ21" s="52" t="s">
        <v>13</v>
      </c>
      <c r="AM21" s="2">
        <f t="shared" si="2"/>
        <v>0</v>
      </c>
      <c r="AN21" s="70">
        <v>4</v>
      </c>
      <c r="AO21" s="2">
        <f t="shared" ref="AO21:AO24" si="14">MROUND((K21*1.15),5)</f>
        <v>0</v>
      </c>
      <c r="AP21" s="70" t="s">
        <v>13</v>
      </c>
      <c r="AQ21" s="26"/>
      <c r="AS21" s="2">
        <f t="shared" si="3"/>
        <v>0</v>
      </c>
      <c r="AT21" s="44">
        <v>2</v>
      </c>
      <c r="AU21" s="2">
        <f t="shared" si="4"/>
        <v>0</v>
      </c>
      <c r="AV21" s="44" t="s">
        <v>14</v>
      </c>
    </row>
    <row r="22" spans="1:48" s="29" customFormat="1" ht="25" customHeight="1" x14ac:dyDescent="0.2">
      <c r="A22" s="26"/>
      <c r="B22" s="31" t="s">
        <v>16</v>
      </c>
      <c r="C22" s="22"/>
      <c r="D22" s="19" t="str">
        <f t="array" ref="D22">INDEX(Table_Name36762[Name List],MATCH(B22,Table_Name36762[Category],0))</f>
        <v>Side_Delts[Exercise]</v>
      </c>
      <c r="E22" s="30" t="e">
        <f t="array" ref="E22">INDEX(Links493375[Link],MATCH(C22,Links493375[Exercise],0))</f>
        <v>#N/A</v>
      </c>
      <c r="F22" s="23" t="str">
        <f t="shared" si="0"/>
        <v>{&lt; Select Exercise}</v>
      </c>
      <c r="G22" s="24"/>
      <c r="H22" s="39"/>
      <c r="I22" s="52">
        <f>C22</f>
        <v>0</v>
      </c>
      <c r="J22" s="53">
        <v>3</v>
      </c>
      <c r="K22" s="52">
        <f>MROUND(((G22)*0.85),5)</f>
        <v>0</v>
      </c>
      <c r="L22" s="53" t="s">
        <v>13</v>
      </c>
      <c r="M22" s="52"/>
      <c r="N22" s="39"/>
      <c r="O22" s="52">
        <f>C22</f>
        <v>0</v>
      </c>
      <c r="P22" s="53">
        <v>4</v>
      </c>
      <c r="Q22" s="52">
        <f>MROUND((K22*1.05),5)</f>
        <v>0</v>
      </c>
      <c r="R22" s="53" t="s">
        <v>13</v>
      </c>
      <c r="S22" s="52"/>
      <c r="T22" s="39"/>
      <c r="U22" s="52">
        <f>C22</f>
        <v>0</v>
      </c>
      <c r="V22" s="53">
        <v>5</v>
      </c>
      <c r="W22" s="52">
        <f>MROUND((K22*1.075),5)</f>
        <v>0</v>
      </c>
      <c r="X22" s="53" t="s">
        <v>13</v>
      </c>
      <c r="Y22" s="52"/>
      <c r="Z22" s="39"/>
      <c r="AA22" s="52">
        <f>C22</f>
        <v>0</v>
      </c>
      <c r="AB22" s="53">
        <v>5</v>
      </c>
      <c r="AC22" s="52">
        <f>MROUND((K22*1.1),5)</f>
        <v>0</v>
      </c>
      <c r="AD22" s="53" t="s">
        <v>13</v>
      </c>
      <c r="AE22" s="52"/>
      <c r="AF22" s="39"/>
      <c r="AG22" s="52">
        <f>C22</f>
        <v>0</v>
      </c>
      <c r="AH22" s="53">
        <v>5</v>
      </c>
      <c r="AI22" s="52">
        <f t="shared" si="1"/>
        <v>0</v>
      </c>
      <c r="AJ22" s="53" t="s">
        <v>13</v>
      </c>
      <c r="AK22" s="64"/>
      <c r="AM22" s="70">
        <f t="shared" si="2"/>
        <v>0</v>
      </c>
      <c r="AN22" s="71">
        <v>5</v>
      </c>
      <c r="AO22" s="70">
        <f t="shared" si="14"/>
        <v>0</v>
      </c>
      <c r="AP22" s="71" t="s">
        <v>13</v>
      </c>
      <c r="AQ22" s="65"/>
      <c r="AS22" s="44">
        <f t="shared" si="3"/>
        <v>0</v>
      </c>
      <c r="AT22" s="72">
        <v>2</v>
      </c>
      <c r="AU22" s="44">
        <f t="shared" si="4"/>
        <v>0</v>
      </c>
      <c r="AV22" s="72" t="s">
        <v>14</v>
      </c>
    </row>
    <row r="23" spans="1:48" s="29" customFormat="1" ht="25" customHeight="1" x14ac:dyDescent="0.2">
      <c r="A23" s="26"/>
      <c r="B23" s="4" t="s">
        <v>17</v>
      </c>
      <c r="C23" s="21"/>
      <c r="D23" s="19" t="str">
        <f t="array" ref="D23">INDEX(Table_Name36762[Name List],MATCH(B23,Table_Name36762[Category],0))</f>
        <v>Biceps[Exercise]</v>
      </c>
      <c r="E23" s="30" t="e">
        <f t="array" ref="E23">INDEX(Links493375[Link],MATCH(C23,Links493375[Exercise],0))</f>
        <v>#N/A</v>
      </c>
      <c r="F23" s="20" t="str">
        <f t="shared" si="0"/>
        <v>{&lt; Select Exercise}</v>
      </c>
      <c r="G23" s="21"/>
      <c r="H23" s="39"/>
      <c r="I23" s="2">
        <f>C23</f>
        <v>0</v>
      </c>
      <c r="J23" s="50">
        <v>3</v>
      </c>
      <c r="K23" s="2">
        <f>MROUND(((G23)*0.85),5)</f>
        <v>0</v>
      </c>
      <c r="L23" s="44" t="s">
        <v>13</v>
      </c>
      <c r="M23" s="2"/>
      <c r="N23" s="39"/>
      <c r="O23" s="2">
        <f>C23</f>
        <v>0</v>
      </c>
      <c r="P23" s="44">
        <v>4</v>
      </c>
      <c r="Q23" s="2">
        <f>MROUND((K23*1.05),5)</f>
        <v>0</v>
      </c>
      <c r="R23" s="44" t="s">
        <v>13</v>
      </c>
      <c r="S23" s="2"/>
      <c r="T23" s="39"/>
      <c r="U23" s="2">
        <f>C23</f>
        <v>0</v>
      </c>
      <c r="V23" s="51">
        <v>5</v>
      </c>
      <c r="W23" s="2">
        <f>MROUND((K23*1.075),5)</f>
        <v>0</v>
      </c>
      <c r="X23" s="52" t="s">
        <v>13</v>
      </c>
      <c r="Y23" s="2"/>
      <c r="Z23" s="39"/>
      <c r="AA23" s="2">
        <f>C23</f>
        <v>0</v>
      </c>
      <c r="AB23" s="52">
        <v>5</v>
      </c>
      <c r="AC23" s="2">
        <f>MROUND((K23*1.1),5)</f>
        <v>0</v>
      </c>
      <c r="AD23" s="52" t="s">
        <v>13</v>
      </c>
      <c r="AE23" s="2"/>
      <c r="AF23" s="39"/>
      <c r="AG23" s="2">
        <f>C23</f>
        <v>0</v>
      </c>
      <c r="AH23" s="52">
        <v>5</v>
      </c>
      <c r="AI23" s="2">
        <f t="shared" si="1"/>
        <v>0</v>
      </c>
      <c r="AJ23" s="52" t="s">
        <v>13</v>
      </c>
      <c r="AM23" s="2">
        <f t="shared" si="2"/>
        <v>0</v>
      </c>
      <c r="AN23" s="70">
        <v>5</v>
      </c>
      <c r="AO23" s="2">
        <f t="shared" si="14"/>
        <v>0</v>
      </c>
      <c r="AP23" s="70" t="s">
        <v>13</v>
      </c>
      <c r="AQ23" s="26"/>
      <c r="AS23" s="2">
        <f t="shared" si="3"/>
        <v>0</v>
      </c>
      <c r="AT23" s="44">
        <v>2</v>
      </c>
      <c r="AU23" s="2">
        <f t="shared" si="4"/>
        <v>0</v>
      </c>
      <c r="AV23" s="44" t="s">
        <v>14</v>
      </c>
    </row>
    <row r="24" spans="1:48" s="29" customFormat="1" ht="25" customHeight="1" x14ac:dyDescent="0.2">
      <c r="A24" s="26"/>
      <c r="B24" s="48" t="s">
        <v>18</v>
      </c>
      <c r="C24" s="35"/>
      <c r="D24" s="19" t="str">
        <f t="array" ref="D24">INDEX(Table_Name36762[Name List],MATCH(B24,Table_Name36762[Category],0))</f>
        <v>Abs[Exercise]</v>
      </c>
      <c r="E24" s="30" t="e">
        <f t="array" ref="E24">INDEX(Links493375[Link],MATCH(C24,Links493375[Exercise],0))</f>
        <v>#N/A</v>
      </c>
      <c r="F24" s="23" t="str">
        <f t="shared" si="0"/>
        <v>{&lt; Select Exercise}</v>
      </c>
      <c r="G24" s="74"/>
      <c r="H24" s="39"/>
      <c r="I24" s="80">
        <f>C24</f>
        <v>0</v>
      </c>
      <c r="J24" s="53">
        <v>2</v>
      </c>
      <c r="K24" s="80">
        <f>MROUND(((G24)*0.85),5)</f>
        <v>0</v>
      </c>
      <c r="L24" s="53" t="s">
        <v>13</v>
      </c>
      <c r="M24" s="80"/>
      <c r="N24" s="39"/>
      <c r="O24" s="80">
        <f>C24</f>
        <v>0</v>
      </c>
      <c r="P24" s="53">
        <v>3</v>
      </c>
      <c r="Q24" s="80">
        <f>MROUND((K24*1.05),5)</f>
        <v>0</v>
      </c>
      <c r="R24" s="53" t="s">
        <v>13</v>
      </c>
      <c r="S24" s="80"/>
      <c r="T24" s="39"/>
      <c r="U24" s="80">
        <f>C24</f>
        <v>0</v>
      </c>
      <c r="V24" s="53">
        <v>4</v>
      </c>
      <c r="W24" s="80">
        <f>MROUND((K24*1.075),5)</f>
        <v>0</v>
      </c>
      <c r="X24" s="53" t="s">
        <v>13</v>
      </c>
      <c r="Y24" s="80"/>
      <c r="Z24" s="39"/>
      <c r="AA24" s="80">
        <f>C24</f>
        <v>0</v>
      </c>
      <c r="AB24" s="53">
        <v>4</v>
      </c>
      <c r="AC24" s="80">
        <f>MROUND((K24*1.1),5)</f>
        <v>0</v>
      </c>
      <c r="AD24" s="53" t="s">
        <v>13</v>
      </c>
      <c r="AE24" s="80"/>
      <c r="AF24" s="39"/>
      <c r="AG24" s="80">
        <f>C24</f>
        <v>0</v>
      </c>
      <c r="AH24" s="53">
        <v>4</v>
      </c>
      <c r="AI24" s="52">
        <f t="shared" si="1"/>
        <v>0</v>
      </c>
      <c r="AJ24" s="53" t="s">
        <v>13</v>
      </c>
      <c r="AK24" s="81"/>
      <c r="AM24" s="80">
        <f t="shared" si="2"/>
        <v>0</v>
      </c>
      <c r="AN24" s="53">
        <v>4</v>
      </c>
      <c r="AO24" s="70">
        <f t="shared" si="14"/>
        <v>0</v>
      </c>
      <c r="AP24" s="53" t="s">
        <v>13</v>
      </c>
      <c r="AQ24" s="81"/>
      <c r="AS24" s="80">
        <f t="shared" si="3"/>
        <v>0</v>
      </c>
      <c r="AT24" s="53">
        <v>2</v>
      </c>
      <c r="AU24" s="44">
        <f t="shared" si="4"/>
        <v>0</v>
      </c>
      <c r="AV24" s="53" t="s">
        <v>14</v>
      </c>
    </row>
    <row r="25" spans="1:48" x14ac:dyDescent="0.2">
      <c r="A25" s="18"/>
      <c r="B25" s="6"/>
      <c r="C25" s="2"/>
      <c r="D25" s="2"/>
      <c r="E25" s="7"/>
      <c r="F25" s="8"/>
      <c r="G25" s="2"/>
      <c r="H25" s="39"/>
      <c r="I25" s="62"/>
      <c r="J25" s="63"/>
      <c r="K25" s="62"/>
      <c r="L25" s="62"/>
      <c r="M25" s="62"/>
      <c r="O25" s="18"/>
      <c r="P25" s="41"/>
      <c r="Q25" s="18"/>
      <c r="R25" s="18"/>
      <c r="S25" s="18"/>
      <c r="U25" s="18"/>
      <c r="V25" s="41"/>
      <c r="W25" s="18"/>
      <c r="X25" s="18"/>
      <c r="Y25" s="18"/>
      <c r="AA25" s="18"/>
      <c r="AB25" s="41"/>
      <c r="AC25" s="18"/>
      <c r="AD25" s="18"/>
      <c r="AE25" s="18"/>
      <c r="AG25" s="18"/>
      <c r="AH25" s="18"/>
      <c r="AI25" s="18"/>
      <c r="AJ25" s="18"/>
    </row>
    <row r="26" spans="1:48" x14ac:dyDescent="0.2">
      <c r="A26" s="18"/>
      <c r="B26" s="61"/>
      <c r="C26" s="5"/>
      <c r="D26" s="5"/>
      <c r="E26" s="5"/>
      <c r="F26" s="5"/>
      <c r="G26" s="5"/>
      <c r="H26" s="41"/>
      <c r="I26" s="18"/>
      <c r="J26" s="38"/>
      <c r="K26" s="18"/>
      <c r="L26" s="18"/>
      <c r="M26" s="18"/>
      <c r="O26" s="18"/>
      <c r="P26" s="38"/>
      <c r="Q26" s="18"/>
      <c r="R26" s="18"/>
      <c r="S26" s="18"/>
      <c r="U26" s="18"/>
      <c r="V26" s="41"/>
      <c r="W26" s="18"/>
      <c r="X26" s="18"/>
      <c r="Y26" s="18"/>
      <c r="AA26" s="18"/>
      <c r="AB26" s="41"/>
      <c r="AC26" s="18"/>
      <c r="AD26" s="18"/>
      <c r="AE26" s="18"/>
      <c r="AG26" s="18"/>
      <c r="AH26" s="18"/>
      <c r="AI26" s="18"/>
      <c r="AJ26" s="18"/>
    </row>
    <row r="27" spans="1:48" x14ac:dyDescent="0.2">
      <c r="A27" s="18"/>
      <c r="B27" s="5"/>
      <c r="C27" s="5"/>
      <c r="D27" s="5"/>
      <c r="E27" s="5"/>
      <c r="F27" s="5"/>
      <c r="G27" s="5"/>
      <c r="H27" s="41"/>
      <c r="I27" s="45" t="s">
        <v>2</v>
      </c>
      <c r="J27" s="45" t="s">
        <v>3</v>
      </c>
      <c r="K27" s="45" t="s">
        <v>4</v>
      </c>
      <c r="L27" s="45" t="s">
        <v>5</v>
      </c>
      <c r="M27" s="45" t="s">
        <v>6</v>
      </c>
      <c r="N27" s="38"/>
      <c r="O27" s="49" t="s">
        <v>2</v>
      </c>
      <c r="P27" s="49" t="s">
        <v>3</v>
      </c>
      <c r="Q27" s="49" t="s">
        <v>4</v>
      </c>
      <c r="R27" s="49" t="s">
        <v>5</v>
      </c>
      <c r="S27" s="49" t="s">
        <v>6</v>
      </c>
      <c r="T27" s="38"/>
      <c r="U27" s="49" t="s">
        <v>2</v>
      </c>
      <c r="V27" s="49" t="s">
        <v>3</v>
      </c>
      <c r="W27" s="49" t="s">
        <v>4</v>
      </c>
      <c r="X27" s="25" t="s">
        <v>5</v>
      </c>
      <c r="Y27" s="49" t="s">
        <v>6</v>
      </c>
      <c r="Z27" s="38"/>
      <c r="AA27" s="49" t="s">
        <v>2</v>
      </c>
      <c r="AB27" s="49" t="s">
        <v>3</v>
      </c>
      <c r="AC27" s="49" t="s">
        <v>4</v>
      </c>
      <c r="AD27" s="49" t="s">
        <v>19</v>
      </c>
      <c r="AE27" s="49" t="s">
        <v>6</v>
      </c>
      <c r="AF27" s="38"/>
      <c r="AG27" s="49" t="s">
        <v>2</v>
      </c>
      <c r="AH27" s="49" t="s">
        <v>3</v>
      </c>
      <c r="AI27" s="49" t="s">
        <v>4</v>
      </c>
      <c r="AJ27" s="49" t="s">
        <v>5</v>
      </c>
      <c r="AK27" s="69"/>
      <c r="AM27" s="67" t="s">
        <v>2</v>
      </c>
      <c r="AN27" s="67" t="s">
        <v>3</v>
      </c>
      <c r="AO27" s="67" t="s">
        <v>4</v>
      </c>
      <c r="AP27" s="67" t="s">
        <v>5</v>
      </c>
      <c r="AQ27" s="67" t="s">
        <v>6</v>
      </c>
      <c r="AS27" s="67" t="s">
        <v>2</v>
      </c>
      <c r="AT27" s="67" t="s">
        <v>3</v>
      </c>
      <c r="AU27" s="67" t="s">
        <v>4</v>
      </c>
      <c r="AV27" s="67" t="s">
        <v>5</v>
      </c>
    </row>
    <row r="28" spans="1:48" s="29" customFormat="1" ht="25" customHeight="1" x14ac:dyDescent="0.2">
      <c r="A28" s="26"/>
      <c r="B28" s="32" t="s">
        <v>8</v>
      </c>
      <c r="C28" s="33" t="s">
        <v>20</v>
      </c>
      <c r="D28" s="33"/>
      <c r="E28" s="33"/>
      <c r="F28" s="33" t="s">
        <v>10</v>
      </c>
      <c r="G28" s="33" t="s">
        <v>11</v>
      </c>
      <c r="H28" s="40"/>
      <c r="I28" s="46" t="s">
        <v>20</v>
      </c>
      <c r="J28" s="34"/>
      <c r="K28" s="34"/>
      <c r="L28" s="34"/>
      <c r="M28" s="34"/>
      <c r="N28" s="39"/>
      <c r="O28" s="48" t="s">
        <v>20</v>
      </c>
      <c r="P28" s="44"/>
      <c r="Q28" s="44"/>
      <c r="R28" s="44"/>
      <c r="S28" s="44"/>
      <c r="T28" s="39"/>
      <c r="U28" s="31" t="s">
        <v>20</v>
      </c>
      <c r="V28" s="52"/>
      <c r="W28" s="52"/>
      <c r="X28" s="52"/>
      <c r="Y28" s="52"/>
      <c r="Z28" s="39"/>
      <c r="AA28" s="31" t="s">
        <v>20</v>
      </c>
      <c r="AB28" s="52"/>
      <c r="AC28" s="52"/>
      <c r="AD28" s="52"/>
      <c r="AE28" s="52"/>
      <c r="AF28" s="39"/>
      <c r="AG28" s="31" t="s">
        <v>20</v>
      </c>
      <c r="AH28" s="52"/>
      <c r="AI28" s="52"/>
      <c r="AJ28" s="52"/>
      <c r="AK28" s="64"/>
      <c r="AM28" s="68" t="s">
        <v>20</v>
      </c>
      <c r="AN28" s="64"/>
      <c r="AO28" s="64"/>
      <c r="AP28" s="64"/>
      <c r="AQ28" s="64"/>
      <c r="AR28" s="26"/>
      <c r="AS28" s="68" t="s">
        <v>20</v>
      </c>
      <c r="AT28" s="64"/>
      <c r="AU28" s="64"/>
      <c r="AV28" s="64"/>
    </row>
    <row r="29" spans="1:48" s="29" customFormat="1" ht="25" customHeight="1" x14ac:dyDescent="0.2">
      <c r="A29" s="26"/>
      <c r="B29" s="4" t="s">
        <v>108</v>
      </c>
      <c r="C29" s="34"/>
      <c r="D29" s="19" t="str">
        <f t="array" ref="D29">INDEX(Table_Name36762[Name List],MATCH(B29,Table_Name36762[Category],0))</f>
        <v>Vertical_Pull[Exercise]</v>
      </c>
      <c r="E29" s="30" t="e">
        <f t="array" ref="E29">INDEX(Links493375[Link],MATCH(C29,Links493375[Exercise],0))</f>
        <v>#N/A</v>
      </c>
      <c r="F29" s="20" t="str">
        <f t="shared" ref="F29:F34" si="15">IFERROR(HYPERLINK(E29,"Video"),"{&lt; Select Exercise}")</f>
        <v>{&lt; Select Exercise}</v>
      </c>
      <c r="G29" s="34"/>
      <c r="H29" s="39"/>
      <c r="I29" s="2">
        <f t="shared" ref="I29:I34" si="16">C29</f>
        <v>0</v>
      </c>
      <c r="J29" s="47">
        <v>2</v>
      </c>
      <c r="K29" s="2">
        <f t="shared" ref="K29:K34" si="17">MROUND(((G29)*0.85),5)</f>
        <v>0</v>
      </c>
      <c r="L29" s="47" t="s">
        <v>13</v>
      </c>
      <c r="M29" s="2"/>
      <c r="N29" s="39"/>
      <c r="O29" s="2">
        <f t="shared" ref="O29:O34" si="18">C29</f>
        <v>0</v>
      </c>
      <c r="P29" s="44">
        <v>3</v>
      </c>
      <c r="Q29" s="2">
        <f t="shared" ref="Q29:Q34" si="19">MROUND((K29*1.05),5)</f>
        <v>0</v>
      </c>
      <c r="R29" s="44" t="s">
        <v>13</v>
      </c>
      <c r="S29" s="2"/>
      <c r="T29" s="39"/>
      <c r="U29" s="2">
        <f t="shared" ref="U29:U34" si="20">C29</f>
        <v>0</v>
      </c>
      <c r="V29" s="52">
        <v>4</v>
      </c>
      <c r="W29" s="2">
        <f t="shared" ref="W29:W34" si="21">MROUND((K29*1.075),5)</f>
        <v>0</v>
      </c>
      <c r="X29" s="52" t="s">
        <v>13</v>
      </c>
      <c r="Y29" s="2"/>
      <c r="Z29" s="39"/>
      <c r="AA29" s="2">
        <f t="shared" ref="AA29:AA34" si="22">C29</f>
        <v>0</v>
      </c>
      <c r="AB29" s="52">
        <v>4</v>
      </c>
      <c r="AC29" s="2">
        <f t="shared" ref="AC29:AC34" si="23">MROUND((K29*1.1),5)</f>
        <v>0</v>
      </c>
      <c r="AD29" s="52" t="s">
        <v>13</v>
      </c>
      <c r="AE29" s="2"/>
      <c r="AF29" s="39"/>
      <c r="AG29" s="2">
        <f t="shared" ref="AG29:AG34" si="24">C29</f>
        <v>0</v>
      </c>
      <c r="AH29" s="52">
        <v>4</v>
      </c>
      <c r="AI29" s="2">
        <f t="shared" ref="AI29:AI34" si="25">MROUND((K29*1.125),5)</f>
        <v>0</v>
      </c>
      <c r="AJ29" s="52" t="s">
        <v>13</v>
      </c>
      <c r="AM29" s="2">
        <f t="shared" ref="AM29:AM34" si="26">C29</f>
        <v>0</v>
      </c>
      <c r="AN29" s="70">
        <v>4</v>
      </c>
      <c r="AO29" s="2">
        <f>MROUND((K29*1.15),5)</f>
        <v>0</v>
      </c>
      <c r="AP29" s="70" t="s">
        <v>13</v>
      </c>
      <c r="AQ29" s="26"/>
      <c r="AS29" s="2">
        <f t="shared" ref="AS29:AS34" si="27">C29</f>
        <v>0</v>
      </c>
      <c r="AT29" s="70">
        <v>2</v>
      </c>
      <c r="AU29" s="2">
        <f t="shared" ref="AU29:AU34" si="28">K29</f>
        <v>0</v>
      </c>
      <c r="AV29" s="70" t="s">
        <v>14</v>
      </c>
    </row>
    <row r="30" spans="1:48" s="29" customFormat="1" ht="25" customHeight="1" x14ac:dyDescent="0.2">
      <c r="A30" s="26"/>
      <c r="B30" s="31" t="s">
        <v>21</v>
      </c>
      <c r="C30" s="35"/>
      <c r="D30" s="19" t="str">
        <f t="array" ref="D30">INDEX(Table_Name36762[Name List],MATCH(B30,Table_Name36762[Category],0))</f>
        <v>Horizontal_Push[Exercise]</v>
      </c>
      <c r="E30" s="30" t="e">
        <f t="array" ref="E30">INDEX(Links493375[Link],MATCH(C30,Links493375[Exercise],0))</f>
        <v>#N/A</v>
      </c>
      <c r="F30" s="23" t="str">
        <f t="shared" si="15"/>
        <v>{&lt; Select Exercise}</v>
      </c>
      <c r="G30" s="74"/>
      <c r="H30" s="39"/>
      <c r="I30" s="77">
        <f t="shared" si="16"/>
        <v>0</v>
      </c>
      <c r="J30" s="76">
        <v>2</v>
      </c>
      <c r="K30" s="77">
        <f t="shared" si="17"/>
        <v>0</v>
      </c>
      <c r="L30" s="76" t="s">
        <v>13</v>
      </c>
      <c r="M30" s="77"/>
      <c r="N30" s="39"/>
      <c r="O30" s="77">
        <f t="shared" si="18"/>
        <v>0</v>
      </c>
      <c r="P30" s="76">
        <v>3</v>
      </c>
      <c r="Q30" s="77">
        <f t="shared" si="19"/>
        <v>0</v>
      </c>
      <c r="R30" s="76" t="s">
        <v>13</v>
      </c>
      <c r="S30" s="77"/>
      <c r="T30" s="39"/>
      <c r="U30" s="77">
        <f t="shared" si="20"/>
        <v>0</v>
      </c>
      <c r="V30" s="76">
        <v>4</v>
      </c>
      <c r="W30" s="77">
        <f t="shared" si="21"/>
        <v>0</v>
      </c>
      <c r="X30" s="76" t="s">
        <v>13</v>
      </c>
      <c r="Y30" s="77"/>
      <c r="Z30" s="39"/>
      <c r="AA30" s="77">
        <f t="shared" si="22"/>
        <v>0</v>
      </c>
      <c r="AB30" s="83">
        <v>4</v>
      </c>
      <c r="AC30" s="77">
        <f t="shared" si="23"/>
        <v>0</v>
      </c>
      <c r="AD30" s="83" t="s">
        <v>13</v>
      </c>
      <c r="AE30" s="77"/>
      <c r="AF30" s="39"/>
      <c r="AG30" s="77">
        <f t="shared" si="24"/>
        <v>0</v>
      </c>
      <c r="AH30" s="83">
        <v>4</v>
      </c>
      <c r="AI30" s="52">
        <f t="shared" si="25"/>
        <v>0</v>
      </c>
      <c r="AJ30" s="83" t="s">
        <v>13</v>
      </c>
      <c r="AK30" s="82"/>
      <c r="AL30" s="26"/>
      <c r="AM30" s="77">
        <f t="shared" si="26"/>
        <v>0</v>
      </c>
      <c r="AN30" s="83">
        <v>4</v>
      </c>
      <c r="AO30" s="70">
        <f>MROUND((K30*1.15),5)</f>
        <v>0</v>
      </c>
      <c r="AP30" s="83" t="s">
        <v>13</v>
      </c>
      <c r="AQ30" s="82"/>
      <c r="AR30" s="26"/>
      <c r="AS30" s="77">
        <f t="shared" si="27"/>
        <v>0</v>
      </c>
      <c r="AT30" s="83">
        <v>2</v>
      </c>
      <c r="AU30" s="44">
        <f t="shared" si="28"/>
        <v>0</v>
      </c>
      <c r="AV30" s="83" t="s">
        <v>14</v>
      </c>
    </row>
    <row r="31" spans="1:48" s="29" customFormat="1" ht="25" customHeight="1" x14ac:dyDescent="0.2">
      <c r="A31" s="26"/>
      <c r="B31" s="40" t="s">
        <v>22</v>
      </c>
      <c r="C31" s="73"/>
      <c r="D31" s="19" t="str">
        <f t="array" ref="D31">INDEX(Table_Name36762[Name List],MATCH(B31,Table_Name36762[Category],0))</f>
        <v>Glutes[Exercise]</v>
      </c>
      <c r="E31" s="30" t="e">
        <f t="array" ref="E31">INDEX(Links493375[Link],MATCH(C31,Links493375[Exercise],0))</f>
        <v>#N/A</v>
      </c>
      <c r="F31" s="20" t="str">
        <f t="shared" si="15"/>
        <v>{&lt; Select Exercise}</v>
      </c>
      <c r="G31" s="34"/>
      <c r="H31" s="39"/>
      <c r="I31" s="39">
        <f t="shared" si="16"/>
        <v>0</v>
      </c>
      <c r="J31" s="77">
        <v>2</v>
      </c>
      <c r="K31" s="39">
        <f t="shared" si="17"/>
        <v>0</v>
      </c>
      <c r="L31" s="77" t="s">
        <v>13</v>
      </c>
      <c r="M31" s="39"/>
      <c r="N31" s="39"/>
      <c r="O31" s="39">
        <f t="shared" si="18"/>
        <v>0</v>
      </c>
      <c r="P31" s="77">
        <v>3</v>
      </c>
      <c r="Q31" s="39">
        <f t="shared" si="19"/>
        <v>0</v>
      </c>
      <c r="R31" s="77" t="s">
        <v>13</v>
      </c>
      <c r="S31" s="39"/>
      <c r="T31" s="39"/>
      <c r="U31" s="39">
        <f t="shared" si="20"/>
        <v>0</v>
      </c>
      <c r="V31" s="77">
        <v>4</v>
      </c>
      <c r="W31" s="39">
        <f t="shared" si="21"/>
        <v>0</v>
      </c>
      <c r="X31" s="77" t="s">
        <v>13</v>
      </c>
      <c r="Y31" s="39"/>
      <c r="Z31" s="39"/>
      <c r="AA31" s="39">
        <f t="shared" si="22"/>
        <v>0</v>
      </c>
      <c r="AB31" s="77">
        <v>4</v>
      </c>
      <c r="AC31" s="39">
        <f t="shared" si="23"/>
        <v>0</v>
      </c>
      <c r="AD31" s="77" t="s">
        <v>13</v>
      </c>
      <c r="AE31" s="39"/>
      <c r="AF31" s="39"/>
      <c r="AG31" s="39">
        <f t="shared" si="24"/>
        <v>0</v>
      </c>
      <c r="AH31" s="77">
        <v>4</v>
      </c>
      <c r="AI31" s="2">
        <f t="shared" si="25"/>
        <v>0</v>
      </c>
      <c r="AJ31" s="77" t="s">
        <v>13</v>
      </c>
      <c r="AK31" s="26"/>
      <c r="AL31" s="26"/>
      <c r="AM31" s="39">
        <f t="shared" si="26"/>
        <v>0</v>
      </c>
      <c r="AN31" s="77">
        <v>4</v>
      </c>
      <c r="AO31" s="2">
        <f t="shared" ref="AO31:AO34" si="29">MROUND((K31*1.15),5)</f>
        <v>0</v>
      </c>
      <c r="AP31" s="77" t="s">
        <v>13</v>
      </c>
      <c r="AQ31" s="26"/>
      <c r="AR31" s="26"/>
      <c r="AS31" s="39">
        <f t="shared" si="27"/>
        <v>0</v>
      </c>
      <c r="AT31" s="77">
        <v>2</v>
      </c>
      <c r="AU31" s="2">
        <f t="shared" si="28"/>
        <v>0</v>
      </c>
      <c r="AV31" s="77" t="s">
        <v>14</v>
      </c>
    </row>
    <row r="32" spans="1:48" s="29" customFormat="1" ht="25" customHeight="1" x14ac:dyDescent="0.2">
      <c r="A32" s="26"/>
      <c r="B32" s="31" t="s">
        <v>23</v>
      </c>
      <c r="C32" s="35"/>
      <c r="D32" s="19" t="str">
        <f t="array" ref="D32">INDEX(Table_Name36762[Name List],MATCH(B32,Table_Name36762[Category],0))</f>
        <v>Triceps[Exercise]</v>
      </c>
      <c r="E32" s="30" t="e">
        <f t="array" ref="E32">INDEX(Links493375[Link],MATCH(C32,Links493375[Exercise],0))</f>
        <v>#N/A</v>
      </c>
      <c r="F32" s="23" t="str">
        <f t="shared" si="15"/>
        <v>{&lt; Select Exercise}</v>
      </c>
      <c r="G32" s="75"/>
      <c r="H32" s="39"/>
      <c r="I32" s="77">
        <f t="shared" si="16"/>
        <v>0</v>
      </c>
      <c r="J32" s="76">
        <v>3</v>
      </c>
      <c r="K32" s="77">
        <f t="shared" si="17"/>
        <v>0</v>
      </c>
      <c r="L32" s="76" t="s">
        <v>13</v>
      </c>
      <c r="M32" s="77" t="s">
        <v>1</v>
      </c>
      <c r="N32" s="39"/>
      <c r="O32" s="77">
        <f t="shared" si="18"/>
        <v>0</v>
      </c>
      <c r="P32" s="76">
        <v>4</v>
      </c>
      <c r="Q32" s="77">
        <f t="shared" si="19"/>
        <v>0</v>
      </c>
      <c r="R32" s="76" t="s">
        <v>13</v>
      </c>
      <c r="S32" s="77"/>
      <c r="T32" s="39"/>
      <c r="U32" s="77">
        <f t="shared" si="20"/>
        <v>0</v>
      </c>
      <c r="V32" s="76">
        <v>5</v>
      </c>
      <c r="W32" s="77">
        <f t="shared" si="21"/>
        <v>0</v>
      </c>
      <c r="X32" s="76" t="s">
        <v>13</v>
      </c>
      <c r="Y32" s="77"/>
      <c r="Z32" s="39"/>
      <c r="AA32" s="77">
        <f t="shared" si="22"/>
        <v>0</v>
      </c>
      <c r="AB32" s="83">
        <v>5</v>
      </c>
      <c r="AC32" s="77">
        <f t="shared" si="23"/>
        <v>0</v>
      </c>
      <c r="AD32" s="83" t="s">
        <v>13</v>
      </c>
      <c r="AE32" s="77"/>
      <c r="AF32" s="39"/>
      <c r="AG32" s="77">
        <f t="shared" si="24"/>
        <v>0</v>
      </c>
      <c r="AH32" s="83">
        <v>5</v>
      </c>
      <c r="AI32" s="52">
        <f t="shared" si="25"/>
        <v>0</v>
      </c>
      <c r="AJ32" s="83" t="s">
        <v>13</v>
      </c>
      <c r="AK32" s="82"/>
      <c r="AL32" s="26"/>
      <c r="AM32" s="77">
        <f t="shared" si="26"/>
        <v>0</v>
      </c>
      <c r="AN32" s="83">
        <v>5</v>
      </c>
      <c r="AO32" s="70">
        <f t="shared" si="29"/>
        <v>0</v>
      </c>
      <c r="AP32" s="83" t="s">
        <v>13</v>
      </c>
      <c r="AQ32" s="82"/>
      <c r="AR32" s="26"/>
      <c r="AS32" s="77">
        <f t="shared" si="27"/>
        <v>0</v>
      </c>
      <c r="AT32" s="83">
        <v>2</v>
      </c>
      <c r="AU32" s="44">
        <f t="shared" si="28"/>
        <v>0</v>
      </c>
      <c r="AV32" s="83" t="s">
        <v>14</v>
      </c>
    </row>
    <row r="33" spans="1:48" s="29" customFormat="1" ht="25" customHeight="1" x14ac:dyDescent="0.2">
      <c r="A33" s="26"/>
      <c r="B33" s="40" t="s">
        <v>16</v>
      </c>
      <c r="C33" s="73"/>
      <c r="D33" s="19" t="str">
        <f t="array" ref="D33">INDEX(Table_Name36762[Name List],MATCH(B33,Table_Name36762[Category],0))</f>
        <v>Side_Delts[Exercise]</v>
      </c>
      <c r="E33" s="30" t="e">
        <f t="array" ref="E33">INDEX(Links493375[Link],MATCH(C33,Links493375[Exercise],0))</f>
        <v>#N/A</v>
      </c>
      <c r="F33" s="20" t="str">
        <f t="shared" si="15"/>
        <v>{&lt; Select Exercise}</v>
      </c>
      <c r="G33" s="34"/>
      <c r="H33" s="39"/>
      <c r="I33" s="39">
        <f t="shared" si="16"/>
        <v>0</v>
      </c>
      <c r="J33" s="77">
        <v>3</v>
      </c>
      <c r="K33" s="39">
        <f t="shared" si="17"/>
        <v>0</v>
      </c>
      <c r="L33" s="77" t="s">
        <v>13</v>
      </c>
      <c r="M33" s="39"/>
      <c r="N33" s="39"/>
      <c r="O33" s="39">
        <f t="shared" si="18"/>
        <v>0</v>
      </c>
      <c r="P33" s="77">
        <v>4</v>
      </c>
      <c r="Q33" s="39">
        <f t="shared" si="19"/>
        <v>0</v>
      </c>
      <c r="R33" s="77" t="s">
        <v>13</v>
      </c>
      <c r="S33" s="39"/>
      <c r="T33" s="39"/>
      <c r="U33" s="39">
        <f t="shared" si="20"/>
        <v>0</v>
      </c>
      <c r="V33" s="77">
        <v>5</v>
      </c>
      <c r="W33" s="39">
        <f t="shared" si="21"/>
        <v>0</v>
      </c>
      <c r="X33" s="77" t="s">
        <v>13</v>
      </c>
      <c r="Y33" s="39"/>
      <c r="Z33" s="39"/>
      <c r="AA33" s="39">
        <f t="shared" si="22"/>
        <v>0</v>
      </c>
      <c r="AB33" s="77">
        <v>5</v>
      </c>
      <c r="AC33" s="39">
        <f t="shared" si="23"/>
        <v>0</v>
      </c>
      <c r="AD33" s="77" t="s">
        <v>13</v>
      </c>
      <c r="AE33" s="39"/>
      <c r="AF33" s="39"/>
      <c r="AG33" s="39">
        <f t="shared" si="24"/>
        <v>0</v>
      </c>
      <c r="AH33" s="77">
        <v>5</v>
      </c>
      <c r="AI33" s="2">
        <f t="shared" si="25"/>
        <v>0</v>
      </c>
      <c r="AJ33" s="77" t="s">
        <v>13</v>
      </c>
      <c r="AK33" s="26"/>
      <c r="AL33" s="26"/>
      <c r="AM33" s="39">
        <f t="shared" si="26"/>
        <v>0</v>
      </c>
      <c r="AN33" s="77">
        <v>5</v>
      </c>
      <c r="AO33" s="2">
        <f t="shared" si="29"/>
        <v>0</v>
      </c>
      <c r="AP33" s="77" t="s">
        <v>13</v>
      </c>
      <c r="AQ33" s="26"/>
      <c r="AR33" s="26"/>
      <c r="AS33" s="39">
        <f t="shared" si="27"/>
        <v>0</v>
      </c>
      <c r="AT33" s="77">
        <v>2</v>
      </c>
      <c r="AU33" s="2">
        <f t="shared" si="28"/>
        <v>0</v>
      </c>
      <c r="AV33" s="77" t="s">
        <v>14</v>
      </c>
    </row>
    <row r="34" spans="1:48" s="29" customFormat="1" ht="25" customHeight="1" x14ac:dyDescent="0.2">
      <c r="A34" s="26"/>
      <c r="B34" s="31" t="s">
        <v>18</v>
      </c>
      <c r="C34" s="35"/>
      <c r="D34" s="19" t="str">
        <f t="array" ref="D34">INDEX(Table_Name36762[Name List],MATCH(B34,Table_Name36762[Category],0))</f>
        <v>Abs[Exercise]</v>
      </c>
      <c r="E34" s="30" t="e">
        <f t="array" ref="E34">INDEX(Links493375[Link],MATCH(C34,Links493375[Exercise],0))</f>
        <v>#N/A</v>
      </c>
      <c r="F34" s="23" t="str">
        <f t="shared" si="15"/>
        <v>{&lt; Select Exercise}</v>
      </c>
      <c r="G34" s="75"/>
      <c r="H34" s="39"/>
      <c r="I34" s="77">
        <f t="shared" si="16"/>
        <v>0</v>
      </c>
      <c r="J34" s="76">
        <v>2</v>
      </c>
      <c r="K34" s="77">
        <f t="shared" si="17"/>
        <v>0</v>
      </c>
      <c r="L34" s="76" t="s">
        <v>13</v>
      </c>
      <c r="M34" s="77"/>
      <c r="N34" s="39"/>
      <c r="O34" s="77">
        <f t="shared" si="18"/>
        <v>0</v>
      </c>
      <c r="P34" s="76">
        <v>3</v>
      </c>
      <c r="Q34" s="77">
        <f t="shared" si="19"/>
        <v>0</v>
      </c>
      <c r="R34" s="76" t="s">
        <v>13</v>
      </c>
      <c r="S34" s="77"/>
      <c r="T34" s="39"/>
      <c r="U34" s="77">
        <f t="shared" si="20"/>
        <v>0</v>
      </c>
      <c r="V34" s="76">
        <v>4</v>
      </c>
      <c r="W34" s="77">
        <f t="shared" si="21"/>
        <v>0</v>
      </c>
      <c r="X34" s="76" t="s">
        <v>13</v>
      </c>
      <c r="Y34" s="77"/>
      <c r="Z34" s="39"/>
      <c r="AA34" s="77">
        <f t="shared" si="22"/>
        <v>0</v>
      </c>
      <c r="AB34" s="83">
        <v>4</v>
      </c>
      <c r="AC34" s="77">
        <f t="shared" si="23"/>
        <v>0</v>
      </c>
      <c r="AD34" s="83" t="s">
        <v>13</v>
      </c>
      <c r="AE34" s="77"/>
      <c r="AF34" s="39"/>
      <c r="AG34" s="77">
        <f t="shared" si="24"/>
        <v>0</v>
      </c>
      <c r="AH34" s="83">
        <v>4</v>
      </c>
      <c r="AI34" s="52">
        <f t="shared" si="25"/>
        <v>0</v>
      </c>
      <c r="AJ34" s="83" t="s">
        <v>13</v>
      </c>
      <c r="AK34" s="82"/>
      <c r="AL34" s="26"/>
      <c r="AM34" s="77">
        <f t="shared" si="26"/>
        <v>0</v>
      </c>
      <c r="AN34" s="83">
        <v>4</v>
      </c>
      <c r="AO34" s="70">
        <f t="shared" si="29"/>
        <v>0</v>
      </c>
      <c r="AP34" s="83" t="s">
        <v>13</v>
      </c>
      <c r="AQ34" s="82"/>
      <c r="AR34" s="26"/>
      <c r="AS34" s="77">
        <f t="shared" si="27"/>
        <v>0</v>
      </c>
      <c r="AT34" s="83">
        <v>2</v>
      </c>
      <c r="AU34" s="44">
        <f t="shared" si="28"/>
        <v>0</v>
      </c>
      <c r="AV34" s="83" t="s">
        <v>14</v>
      </c>
    </row>
    <row r="35" spans="1:48" x14ac:dyDescent="0.2">
      <c r="A35" s="18"/>
      <c r="B35" s="6"/>
      <c r="C35" s="2"/>
      <c r="D35" s="2"/>
      <c r="E35" s="7"/>
      <c r="F35" s="8"/>
      <c r="G35" s="2"/>
      <c r="H35" s="39"/>
      <c r="I35" s="62"/>
      <c r="J35" s="63"/>
      <c r="K35" s="62"/>
      <c r="L35" s="62"/>
      <c r="M35" s="62"/>
      <c r="O35" s="18"/>
      <c r="P35" s="41"/>
      <c r="Q35" s="18"/>
      <c r="R35" s="18"/>
      <c r="S35" s="18"/>
      <c r="U35" s="18"/>
      <c r="V35" s="41"/>
      <c r="W35" s="18"/>
      <c r="X35" s="18"/>
      <c r="Y35" s="18"/>
      <c r="AA35" s="18"/>
      <c r="AB35" s="41"/>
      <c r="AC35" s="18"/>
      <c r="AD35" s="18"/>
      <c r="AE35" s="18"/>
      <c r="AG35" s="18"/>
      <c r="AH35" s="18"/>
      <c r="AI35" s="18"/>
      <c r="AJ35" s="18"/>
      <c r="AL35" s="18"/>
      <c r="AR35" s="18"/>
    </row>
    <row r="36" spans="1:48" x14ac:dyDescent="0.2">
      <c r="A36" s="18"/>
      <c r="B36" s="61"/>
      <c r="C36" s="5"/>
      <c r="D36" s="5"/>
      <c r="E36" s="5"/>
      <c r="F36" s="5"/>
      <c r="G36" s="5"/>
      <c r="H36" s="41"/>
      <c r="I36" s="18"/>
      <c r="J36" s="38"/>
      <c r="K36" s="18"/>
      <c r="L36" s="18"/>
      <c r="M36" s="18"/>
      <c r="O36" s="18"/>
      <c r="P36" s="38"/>
      <c r="Q36" s="18"/>
      <c r="R36" s="18"/>
      <c r="S36" s="18"/>
      <c r="U36" s="18"/>
      <c r="V36" s="41"/>
      <c r="W36" s="18"/>
      <c r="X36" s="18"/>
      <c r="Y36" s="18"/>
      <c r="AA36" s="18"/>
      <c r="AB36" s="41"/>
      <c r="AC36" s="18"/>
      <c r="AD36" s="18"/>
      <c r="AE36" s="18"/>
      <c r="AG36" s="18"/>
      <c r="AH36" s="18"/>
      <c r="AI36" s="18"/>
      <c r="AJ36" s="18"/>
      <c r="AL36" s="18"/>
      <c r="AR36" s="18"/>
    </row>
    <row r="37" spans="1:48" x14ac:dyDescent="0.2">
      <c r="A37" s="18"/>
      <c r="B37" s="5"/>
      <c r="C37" s="5"/>
      <c r="D37" s="5"/>
      <c r="E37" s="5"/>
      <c r="F37" s="5"/>
      <c r="G37" s="5"/>
      <c r="H37" s="41"/>
      <c r="I37" s="45" t="s">
        <v>2</v>
      </c>
      <c r="J37" s="45" t="s">
        <v>3</v>
      </c>
      <c r="K37" s="45" t="s">
        <v>4</v>
      </c>
      <c r="L37" s="45" t="s">
        <v>5</v>
      </c>
      <c r="M37" s="45" t="s">
        <v>6</v>
      </c>
      <c r="N37" s="38"/>
      <c r="O37" s="49" t="s">
        <v>2</v>
      </c>
      <c r="P37" s="49" t="s">
        <v>3</v>
      </c>
      <c r="Q37" s="49" t="s">
        <v>4</v>
      </c>
      <c r="R37" s="49" t="s">
        <v>5</v>
      </c>
      <c r="S37" s="49" t="s">
        <v>6</v>
      </c>
      <c r="T37" s="38"/>
      <c r="U37" s="49" t="s">
        <v>2</v>
      </c>
      <c r="V37" s="49" t="s">
        <v>3</v>
      </c>
      <c r="W37" s="49" t="s">
        <v>4</v>
      </c>
      <c r="X37" s="25" t="s">
        <v>5</v>
      </c>
      <c r="Y37" s="49" t="s">
        <v>6</v>
      </c>
      <c r="Z37" s="38"/>
      <c r="AA37" s="49" t="s">
        <v>2</v>
      </c>
      <c r="AB37" s="49" t="s">
        <v>3</v>
      </c>
      <c r="AC37" s="49" t="s">
        <v>4</v>
      </c>
      <c r="AD37" s="49" t="s">
        <v>19</v>
      </c>
      <c r="AE37" s="49" t="s">
        <v>6</v>
      </c>
      <c r="AF37" s="38"/>
      <c r="AG37" s="49" t="s">
        <v>2</v>
      </c>
      <c r="AH37" s="49" t="s">
        <v>3</v>
      </c>
      <c r="AI37" s="49" t="s">
        <v>4</v>
      </c>
      <c r="AJ37" s="49" t="s">
        <v>5</v>
      </c>
      <c r="AK37" s="69"/>
      <c r="AL37" s="18"/>
      <c r="AM37" s="67" t="s">
        <v>2</v>
      </c>
      <c r="AN37" s="67" t="s">
        <v>3</v>
      </c>
      <c r="AO37" s="67" t="s">
        <v>4</v>
      </c>
      <c r="AP37" s="67" t="s">
        <v>5</v>
      </c>
      <c r="AQ37" s="67" t="s">
        <v>6</v>
      </c>
      <c r="AR37" s="18"/>
      <c r="AS37" s="67" t="s">
        <v>2</v>
      </c>
      <c r="AT37" s="67" t="s">
        <v>3</v>
      </c>
      <c r="AU37" s="67" t="s">
        <v>4</v>
      </c>
      <c r="AV37" s="67" t="s">
        <v>5</v>
      </c>
    </row>
    <row r="38" spans="1:48" ht="25" customHeight="1" x14ac:dyDescent="0.2">
      <c r="A38" s="26"/>
      <c r="B38" s="32" t="s">
        <v>8</v>
      </c>
      <c r="C38" s="33" t="s">
        <v>24</v>
      </c>
      <c r="D38" s="33"/>
      <c r="E38" s="33"/>
      <c r="F38" s="33" t="s">
        <v>10</v>
      </c>
      <c r="G38" s="33" t="s">
        <v>11</v>
      </c>
      <c r="H38" s="40"/>
      <c r="I38" s="46" t="s">
        <v>24</v>
      </c>
      <c r="J38" s="34"/>
      <c r="K38" s="34"/>
      <c r="L38" s="34"/>
      <c r="M38" s="34"/>
      <c r="N38" s="39"/>
      <c r="O38" s="48" t="s">
        <v>24</v>
      </c>
      <c r="P38" s="44"/>
      <c r="Q38" s="44"/>
      <c r="R38" s="44"/>
      <c r="S38" s="44"/>
      <c r="T38" s="39"/>
      <c r="U38" s="31" t="s">
        <v>24</v>
      </c>
      <c r="V38" s="52"/>
      <c r="W38" s="52"/>
      <c r="X38" s="52"/>
      <c r="Y38" s="52"/>
      <c r="Z38" s="39"/>
      <c r="AA38" s="31" t="s">
        <v>24</v>
      </c>
      <c r="AB38" s="52"/>
      <c r="AC38" s="52"/>
      <c r="AD38" s="52"/>
      <c r="AE38" s="52"/>
      <c r="AF38" s="39"/>
      <c r="AG38" s="31" t="s">
        <v>24</v>
      </c>
      <c r="AH38" s="52"/>
      <c r="AI38" s="52"/>
      <c r="AJ38" s="52"/>
      <c r="AK38" s="64"/>
      <c r="AL38" s="26"/>
      <c r="AM38" s="68" t="s">
        <v>24</v>
      </c>
      <c r="AN38" s="64"/>
      <c r="AO38" s="64"/>
      <c r="AP38" s="64"/>
      <c r="AQ38" s="64"/>
      <c r="AR38" s="26"/>
      <c r="AS38" s="68" t="s">
        <v>24</v>
      </c>
      <c r="AT38" s="64"/>
      <c r="AU38" s="64"/>
      <c r="AV38" s="64"/>
    </row>
    <row r="39" spans="1:48" ht="25" customHeight="1" x14ac:dyDescent="0.2">
      <c r="A39" s="26"/>
      <c r="B39" s="4" t="s">
        <v>15</v>
      </c>
      <c r="C39" s="34"/>
      <c r="D39" s="19" t="str">
        <f t="array" ref="D39">INDEX(Table_Name36762[Name List],MATCH(B39,Table_Name36762[Category],0))</f>
        <v>Quads[Exercise]</v>
      </c>
      <c r="E39" s="30" t="e">
        <f t="array" ref="E39">INDEX(Links493375[Link],MATCH(C39,Links493375[Exercise],0))</f>
        <v>#N/A</v>
      </c>
      <c r="F39" s="20" t="str">
        <f t="shared" ref="F39:F44" si="30">IFERROR(HYPERLINK(E39,"Video"),"{&lt; Select Exercise}")</f>
        <v>{&lt; Select Exercise}</v>
      </c>
      <c r="G39" s="34"/>
      <c r="H39" s="39"/>
      <c r="I39" s="2">
        <f t="shared" ref="I39:I44" si="31">C39</f>
        <v>0</v>
      </c>
      <c r="J39" s="47">
        <v>2</v>
      </c>
      <c r="K39" s="2">
        <f t="shared" ref="K39:K44" si="32">MROUND(((G39)*0.85),5)</f>
        <v>0</v>
      </c>
      <c r="L39" s="47" t="s">
        <v>13</v>
      </c>
      <c r="M39" s="2"/>
      <c r="N39" s="39"/>
      <c r="O39" s="2">
        <f t="shared" ref="O39:O44" si="33">C39</f>
        <v>0</v>
      </c>
      <c r="P39" s="44">
        <v>3</v>
      </c>
      <c r="Q39" s="2">
        <f t="shared" ref="Q39:Q44" si="34">MROUND((K39*1.05),5)</f>
        <v>0</v>
      </c>
      <c r="R39" s="44" t="s">
        <v>13</v>
      </c>
      <c r="S39" s="2"/>
      <c r="T39" s="39"/>
      <c r="U39" s="2">
        <f t="shared" ref="U39:U44" si="35">C39</f>
        <v>0</v>
      </c>
      <c r="V39" s="52">
        <v>4</v>
      </c>
      <c r="W39" s="2">
        <f t="shared" ref="W39:W44" si="36">MROUND((K39*1.075),5)</f>
        <v>0</v>
      </c>
      <c r="X39" s="52" t="s">
        <v>13</v>
      </c>
      <c r="Y39" s="2"/>
      <c r="Z39" s="39"/>
      <c r="AA39" s="2">
        <f t="shared" ref="AA39:AA44" si="37">C39</f>
        <v>0</v>
      </c>
      <c r="AB39" s="52">
        <v>4</v>
      </c>
      <c r="AC39" s="2">
        <f t="shared" ref="AC39:AC44" si="38">MROUND((K39*1.1),5)</f>
        <v>0</v>
      </c>
      <c r="AD39" s="52" t="s">
        <v>13</v>
      </c>
      <c r="AE39" s="2"/>
      <c r="AF39" s="39"/>
      <c r="AG39" s="2">
        <f t="shared" ref="AG39:AG44" si="39">C39</f>
        <v>0</v>
      </c>
      <c r="AH39" s="52">
        <v>4</v>
      </c>
      <c r="AI39" s="2">
        <f t="shared" ref="AI39:AI44" si="40">MROUND((K39*1.125),5)</f>
        <v>0</v>
      </c>
      <c r="AJ39" s="52" t="s">
        <v>13</v>
      </c>
      <c r="AK39" s="29"/>
      <c r="AL39" s="26"/>
      <c r="AM39" s="2">
        <f t="shared" ref="AM39:AM44" si="41">C39</f>
        <v>0</v>
      </c>
      <c r="AN39" s="70">
        <v>4</v>
      </c>
      <c r="AO39" s="2">
        <f>MROUND((K39*1.15),5)</f>
        <v>0</v>
      </c>
      <c r="AP39" s="70" t="s">
        <v>13</v>
      </c>
      <c r="AQ39" s="26"/>
      <c r="AR39" s="26"/>
      <c r="AS39" s="2">
        <f t="shared" ref="AS39:AS44" si="42">C39</f>
        <v>0</v>
      </c>
      <c r="AT39" s="70">
        <v>2</v>
      </c>
      <c r="AU39" s="2">
        <f>MROUND((K39*0.5),5)</f>
        <v>0</v>
      </c>
      <c r="AV39" s="70" t="s">
        <v>14</v>
      </c>
    </row>
    <row r="40" spans="1:48" ht="25" customHeight="1" x14ac:dyDescent="0.2">
      <c r="A40" s="26"/>
      <c r="B40" s="31" t="s">
        <v>25</v>
      </c>
      <c r="C40" s="35"/>
      <c r="D40" s="19" t="str">
        <f t="array" ref="D40">INDEX(Table_Name36762[Name List],MATCH(B40,Table_Name36762[Category],0))</f>
        <v>Hamstrings_Hip_Hinge[Exercise]</v>
      </c>
      <c r="E40" s="30" t="e">
        <f t="array" ref="E40">INDEX(Links493375[Link],MATCH(C40,Links493375[Exercise],0))</f>
        <v>#N/A</v>
      </c>
      <c r="F40" s="23" t="str">
        <f t="shared" si="30"/>
        <v>{&lt; Select Exercise}</v>
      </c>
      <c r="G40" s="74"/>
      <c r="H40" s="39"/>
      <c r="I40" s="77">
        <f t="shared" si="31"/>
        <v>0</v>
      </c>
      <c r="J40" s="76">
        <v>2</v>
      </c>
      <c r="K40" s="77">
        <f t="shared" si="32"/>
        <v>0</v>
      </c>
      <c r="L40" s="76" t="s">
        <v>13</v>
      </c>
      <c r="M40" s="77"/>
      <c r="N40" s="39"/>
      <c r="O40" s="77">
        <f t="shared" si="33"/>
        <v>0</v>
      </c>
      <c r="P40" s="76">
        <v>3</v>
      </c>
      <c r="Q40" s="77">
        <f t="shared" si="34"/>
        <v>0</v>
      </c>
      <c r="R40" s="76" t="s">
        <v>13</v>
      </c>
      <c r="S40" s="77"/>
      <c r="T40" s="39"/>
      <c r="U40" s="77">
        <f t="shared" si="35"/>
        <v>0</v>
      </c>
      <c r="V40" s="76">
        <v>4</v>
      </c>
      <c r="W40" s="77">
        <f t="shared" si="36"/>
        <v>0</v>
      </c>
      <c r="X40" s="76" t="s">
        <v>13</v>
      </c>
      <c r="Y40" s="77"/>
      <c r="Z40" s="39"/>
      <c r="AA40" s="77">
        <f t="shared" si="37"/>
        <v>0</v>
      </c>
      <c r="AB40" s="83">
        <v>4</v>
      </c>
      <c r="AC40" s="77">
        <f t="shared" si="38"/>
        <v>0</v>
      </c>
      <c r="AD40" s="83" t="s">
        <v>13</v>
      </c>
      <c r="AE40" s="77"/>
      <c r="AF40" s="39"/>
      <c r="AG40" s="77">
        <f t="shared" si="39"/>
        <v>0</v>
      </c>
      <c r="AH40" s="83">
        <v>4</v>
      </c>
      <c r="AI40" s="52">
        <f t="shared" si="40"/>
        <v>0</v>
      </c>
      <c r="AJ40" s="83" t="s">
        <v>13</v>
      </c>
      <c r="AK40" s="82"/>
      <c r="AL40" s="26"/>
      <c r="AM40" s="77">
        <f t="shared" si="41"/>
        <v>0</v>
      </c>
      <c r="AN40" s="83">
        <v>4</v>
      </c>
      <c r="AO40" s="70">
        <f>MROUND((K40*1.15),5)</f>
        <v>0</v>
      </c>
      <c r="AP40" s="83" t="s">
        <v>13</v>
      </c>
      <c r="AQ40" s="82"/>
      <c r="AR40" s="26"/>
      <c r="AS40" s="77">
        <f t="shared" si="42"/>
        <v>0</v>
      </c>
      <c r="AT40" s="83">
        <v>2</v>
      </c>
      <c r="AU40" s="77">
        <f>MROUND((K40*0.5),5)</f>
        <v>0</v>
      </c>
      <c r="AV40" s="83" t="s">
        <v>14</v>
      </c>
    </row>
    <row r="41" spans="1:48" ht="25" customHeight="1" x14ac:dyDescent="0.2">
      <c r="A41" s="26"/>
      <c r="B41" s="40" t="s">
        <v>95</v>
      </c>
      <c r="C41" s="73"/>
      <c r="D41" s="19" t="str">
        <f t="array" ref="D41">INDEX(Table_Name36762[Name List],MATCH(B41,Table_Name36762[Category],0))</f>
        <v>Horizontal_Pull[Exercise]</v>
      </c>
      <c r="E41" s="30" t="e">
        <f t="array" ref="E41">INDEX(Links493375[Link],MATCH(C41,Links493375[Exercise],0))</f>
        <v>#N/A</v>
      </c>
      <c r="F41" s="20" t="str">
        <f t="shared" si="30"/>
        <v>{&lt; Select Exercise}</v>
      </c>
      <c r="G41" s="34"/>
      <c r="H41" s="39"/>
      <c r="I41" s="39">
        <f t="shared" si="31"/>
        <v>0</v>
      </c>
      <c r="J41" s="77">
        <v>2</v>
      </c>
      <c r="K41" s="39">
        <f t="shared" si="32"/>
        <v>0</v>
      </c>
      <c r="L41" s="77" t="s">
        <v>13</v>
      </c>
      <c r="M41" s="39"/>
      <c r="N41" s="39"/>
      <c r="O41" s="39">
        <f t="shared" si="33"/>
        <v>0</v>
      </c>
      <c r="P41" s="77">
        <v>3</v>
      </c>
      <c r="Q41" s="39">
        <f t="shared" si="34"/>
        <v>0</v>
      </c>
      <c r="R41" s="77" t="s">
        <v>13</v>
      </c>
      <c r="S41" s="39"/>
      <c r="T41" s="39"/>
      <c r="U41" s="39">
        <f t="shared" si="35"/>
        <v>0</v>
      </c>
      <c r="V41" s="77">
        <v>4</v>
      </c>
      <c r="W41" s="39">
        <f t="shared" si="36"/>
        <v>0</v>
      </c>
      <c r="X41" s="77" t="s">
        <v>13</v>
      </c>
      <c r="Y41" s="39"/>
      <c r="Z41" s="39"/>
      <c r="AA41" s="39">
        <f t="shared" si="37"/>
        <v>0</v>
      </c>
      <c r="AB41" s="77">
        <v>4</v>
      </c>
      <c r="AC41" s="39">
        <f t="shared" si="38"/>
        <v>0</v>
      </c>
      <c r="AD41" s="77" t="s">
        <v>13</v>
      </c>
      <c r="AE41" s="39"/>
      <c r="AF41" s="39"/>
      <c r="AG41" s="39">
        <f t="shared" si="39"/>
        <v>0</v>
      </c>
      <c r="AH41" s="77">
        <v>4</v>
      </c>
      <c r="AI41" s="2">
        <f t="shared" si="40"/>
        <v>0</v>
      </c>
      <c r="AJ41" s="77" t="s">
        <v>13</v>
      </c>
      <c r="AK41" s="26"/>
      <c r="AL41" s="26"/>
      <c r="AM41" s="39">
        <f t="shared" si="41"/>
        <v>0</v>
      </c>
      <c r="AN41" s="77">
        <v>4</v>
      </c>
      <c r="AO41" s="2">
        <f t="shared" ref="AO41:AO44" si="43">MROUND((K41*1.15),5)</f>
        <v>0</v>
      </c>
      <c r="AP41" s="77" t="s">
        <v>13</v>
      </c>
      <c r="AQ41" s="26"/>
      <c r="AR41" s="26"/>
      <c r="AS41" s="39">
        <f t="shared" si="42"/>
        <v>0</v>
      </c>
      <c r="AT41" s="77">
        <v>2</v>
      </c>
      <c r="AU41" s="2">
        <f t="shared" ref="AU41:AU44" si="44">MROUND((K41*0.5),5)</f>
        <v>0</v>
      </c>
      <c r="AV41" s="77" t="s">
        <v>14</v>
      </c>
    </row>
    <row r="42" spans="1:48" ht="25" customHeight="1" x14ac:dyDescent="0.2">
      <c r="A42" s="26"/>
      <c r="B42" s="31" t="s">
        <v>17</v>
      </c>
      <c r="C42" s="35"/>
      <c r="D42" s="19" t="str">
        <f t="array" ref="D42">INDEX(Table_Name36762[Name List],MATCH(B42,Table_Name36762[Category],0))</f>
        <v>Biceps[Exercise]</v>
      </c>
      <c r="E42" s="30" t="e">
        <f t="array" ref="E42">INDEX(Links493375[Link],MATCH(C42,Links493375[Exercise],0))</f>
        <v>#N/A</v>
      </c>
      <c r="F42" s="23" t="str">
        <f t="shared" si="30"/>
        <v>{&lt; Select Exercise}</v>
      </c>
      <c r="G42" s="74"/>
      <c r="H42" s="39"/>
      <c r="I42" s="77">
        <f t="shared" si="31"/>
        <v>0</v>
      </c>
      <c r="J42" s="76">
        <v>3</v>
      </c>
      <c r="K42" s="77">
        <f t="shared" si="32"/>
        <v>0</v>
      </c>
      <c r="L42" s="76" t="s">
        <v>13</v>
      </c>
      <c r="M42" s="77" t="s">
        <v>1</v>
      </c>
      <c r="N42" s="39"/>
      <c r="O42" s="77">
        <f t="shared" si="33"/>
        <v>0</v>
      </c>
      <c r="P42" s="76">
        <v>4</v>
      </c>
      <c r="Q42" s="77">
        <f t="shared" si="34"/>
        <v>0</v>
      </c>
      <c r="R42" s="76" t="s">
        <v>13</v>
      </c>
      <c r="S42" s="77"/>
      <c r="T42" s="39"/>
      <c r="U42" s="77">
        <f t="shared" si="35"/>
        <v>0</v>
      </c>
      <c r="V42" s="76">
        <v>5</v>
      </c>
      <c r="W42" s="77">
        <f t="shared" si="36"/>
        <v>0</v>
      </c>
      <c r="X42" s="76" t="s">
        <v>13</v>
      </c>
      <c r="Y42" s="77"/>
      <c r="Z42" s="39"/>
      <c r="AA42" s="77">
        <f t="shared" si="37"/>
        <v>0</v>
      </c>
      <c r="AB42" s="83">
        <v>5</v>
      </c>
      <c r="AC42" s="77">
        <f t="shared" si="38"/>
        <v>0</v>
      </c>
      <c r="AD42" s="83" t="s">
        <v>13</v>
      </c>
      <c r="AE42" s="77"/>
      <c r="AF42" s="39"/>
      <c r="AG42" s="77">
        <f t="shared" si="39"/>
        <v>0</v>
      </c>
      <c r="AH42" s="83">
        <v>5</v>
      </c>
      <c r="AI42" s="52">
        <f t="shared" si="40"/>
        <v>0</v>
      </c>
      <c r="AJ42" s="83" t="s">
        <v>13</v>
      </c>
      <c r="AK42" s="82"/>
      <c r="AL42" s="26"/>
      <c r="AM42" s="77">
        <f t="shared" si="41"/>
        <v>0</v>
      </c>
      <c r="AN42" s="83">
        <v>5</v>
      </c>
      <c r="AO42" s="70">
        <f t="shared" si="43"/>
        <v>0</v>
      </c>
      <c r="AP42" s="83" t="s">
        <v>13</v>
      </c>
      <c r="AQ42" s="82"/>
      <c r="AR42" s="26"/>
      <c r="AS42" s="77">
        <f t="shared" si="42"/>
        <v>0</v>
      </c>
      <c r="AT42" s="83">
        <v>2</v>
      </c>
      <c r="AU42" s="77">
        <f t="shared" si="44"/>
        <v>0</v>
      </c>
      <c r="AV42" s="83" t="s">
        <v>14</v>
      </c>
    </row>
    <row r="43" spans="1:48" ht="25" customHeight="1" x14ac:dyDescent="0.2">
      <c r="A43" s="26"/>
      <c r="B43" s="40" t="s">
        <v>16</v>
      </c>
      <c r="C43" s="73"/>
      <c r="D43" s="19" t="str">
        <f t="array" ref="D43">INDEX(Table_Name36762[Name List],MATCH(B43,Table_Name36762[Category],0))</f>
        <v>Side_Delts[Exercise]</v>
      </c>
      <c r="E43" s="30" t="e">
        <f t="array" ref="E43">INDEX(Links493375[Link],MATCH(C43,Links493375[Exercise],0))</f>
        <v>#N/A</v>
      </c>
      <c r="F43" s="20" t="str">
        <f t="shared" si="30"/>
        <v>{&lt; Select Exercise}</v>
      </c>
      <c r="G43" s="34"/>
      <c r="H43" s="39"/>
      <c r="I43" s="39">
        <f t="shared" si="31"/>
        <v>0</v>
      </c>
      <c r="J43" s="77">
        <v>3</v>
      </c>
      <c r="K43" s="39">
        <f t="shared" si="32"/>
        <v>0</v>
      </c>
      <c r="L43" s="77" t="s">
        <v>13</v>
      </c>
      <c r="M43" s="39"/>
      <c r="N43" s="39"/>
      <c r="O43" s="39">
        <f t="shared" si="33"/>
        <v>0</v>
      </c>
      <c r="P43" s="77">
        <v>4</v>
      </c>
      <c r="Q43" s="39">
        <f t="shared" si="34"/>
        <v>0</v>
      </c>
      <c r="R43" s="77" t="s">
        <v>13</v>
      </c>
      <c r="S43" s="39"/>
      <c r="T43" s="39"/>
      <c r="U43" s="39">
        <f t="shared" si="35"/>
        <v>0</v>
      </c>
      <c r="V43" s="77">
        <v>5</v>
      </c>
      <c r="W43" s="39">
        <f t="shared" si="36"/>
        <v>0</v>
      </c>
      <c r="X43" s="77" t="s">
        <v>13</v>
      </c>
      <c r="Y43" s="39"/>
      <c r="Z43" s="39"/>
      <c r="AA43" s="39">
        <f t="shared" si="37"/>
        <v>0</v>
      </c>
      <c r="AB43" s="77">
        <v>5</v>
      </c>
      <c r="AC43" s="39">
        <f t="shared" si="38"/>
        <v>0</v>
      </c>
      <c r="AD43" s="77" t="s">
        <v>13</v>
      </c>
      <c r="AE43" s="39"/>
      <c r="AF43" s="39"/>
      <c r="AG43" s="39">
        <f t="shared" si="39"/>
        <v>0</v>
      </c>
      <c r="AH43" s="77">
        <v>5</v>
      </c>
      <c r="AI43" s="2">
        <f t="shared" si="40"/>
        <v>0</v>
      </c>
      <c r="AJ43" s="77" t="s">
        <v>13</v>
      </c>
      <c r="AK43" s="26"/>
      <c r="AL43" s="26"/>
      <c r="AM43" s="39">
        <f t="shared" si="41"/>
        <v>0</v>
      </c>
      <c r="AN43" s="77">
        <v>5</v>
      </c>
      <c r="AO43" s="2">
        <f t="shared" si="43"/>
        <v>0</v>
      </c>
      <c r="AP43" s="77" t="s">
        <v>13</v>
      </c>
      <c r="AQ43" s="26"/>
      <c r="AR43" s="26"/>
      <c r="AS43" s="39">
        <f t="shared" si="42"/>
        <v>0</v>
      </c>
      <c r="AT43" s="77">
        <v>2</v>
      </c>
      <c r="AU43" s="2">
        <f t="shared" si="44"/>
        <v>0</v>
      </c>
      <c r="AV43" s="77" t="s">
        <v>14</v>
      </c>
    </row>
    <row r="44" spans="1:48" ht="25" customHeight="1" x14ac:dyDescent="0.2">
      <c r="A44" s="26"/>
      <c r="B44" s="31" t="s">
        <v>18</v>
      </c>
      <c r="C44" s="35"/>
      <c r="D44" s="19" t="str">
        <f t="array" ref="D44">INDEX(Table_Name36762[Name List],MATCH(B44,Table_Name36762[Category],0))</f>
        <v>Abs[Exercise]</v>
      </c>
      <c r="E44" s="30" t="e">
        <f t="array" ref="E44">INDEX(Links493375[Link],MATCH(C44,Links493375[Exercise],0))</f>
        <v>#N/A</v>
      </c>
      <c r="F44" s="23" t="str">
        <f t="shared" si="30"/>
        <v>{&lt; Select Exercise}</v>
      </c>
      <c r="G44" s="74"/>
      <c r="H44" s="39"/>
      <c r="I44" s="77">
        <f t="shared" si="31"/>
        <v>0</v>
      </c>
      <c r="J44" s="76">
        <v>2</v>
      </c>
      <c r="K44" s="77">
        <f t="shared" si="32"/>
        <v>0</v>
      </c>
      <c r="L44" s="76" t="s">
        <v>13</v>
      </c>
      <c r="M44" s="77"/>
      <c r="N44" s="39"/>
      <c r="O44" s="77">
        <f t="shared" si="33"/>
        <v>0</v>
      </c>
      <c r="P44" s="76">
        <v>3</v>
      </c>
      <c r="Q44" s="77">
        <f t="shared" si="34"/>
        <v>0</v>
      </c>
      <c r="R44" s="76" t="s">
        <v>13</v>
      </c>
      <c r="S44" s="77"/>
      <c r="T44" s="39"/>
      <c r="U44" s="77">
        <f t="shared" si="35"/>
        <v>0</v>
      </c>
      <c r="V44" s="76">
        <v>4</v>
      </c>
      <c r="W44" s="77">
        <f t="shared" si="36"/>
        <v>0</v>
      </c>
      <c r="X44" s="76" t="s">
        <v>13</v>
      </c>
      <c r="Y44" s="77"/>
      <c r="Z44" s="39"/>
      <c r="AA44" s="77">
        <f t="shared" si="37"/>
        <v>0</v>
      </c>
      <c r="AB44" s="83">
        <v>4</v>
      </c>
      <c r="AC44" s="77">
        <f t="shared" si="38"/>
        <v>0</v>
      </c>
      <c r="AD44" s="83" t="s">
        <v>13</v>
      </c>
      <c r="AE44" s="77"/>
      <c r="AF44" s="39"/>
      <c r="AG44" s="77">
        <f t="shared" si="39"/>
        <v>0</v>
      </c>
      <c r="AH44" s="83">
        <v>4</v>
      </c>
      <c r="AI44" s="52">
        <f t="shared" si="40"/>
        <v>0</v>
      </c>
      <c r="AJ44" s="83" t="s">
        <v>13</v>
      </c>
      <c r="AK44" s="82"/>
      <c r="AL44" s="26"/>
      <c r="AM44" s="77">
        <f t="shared" si="41"/>
        <v>0</v>
      </c>
      <c r="AN44" s="83">
        <v>4</v>
      </c>
      <c r="AO44" s="70">
        <f t="shared" si="43"/>
        <v>0</v>
      </c>
      <c r="AP44" s="83" t="s">
        <v>13</v>
      </c>
      <c r="AQ44" s="82"/>
      <c r="AR44" s="26"/>
      <c r="AS44" s="77">
        <f t="shared" si="42"/>
        <v>0</v>
      </c>
      <c r="AT44" s="83">
        <v>2</v>
      </c>
      <c r="AU44" s="77">
        <f t="shared" si="44"/>
        <v>0</v>
      </c>
      <c r="AV44" s="83" t="s">
        <v>14</v>
      </c>
    </row>
    <row r="45" spans="1:48" x14ac:dyDescent="0.2">
      <c r="B45" s="12"/>
      <c r="C45" s="3"/>
      <c r="D45" s="3"/>
      <c r="E45" s="1"/>
      <c r="F45" s="8"/>
      <c r="G45" s="2"/>
      <c r="H45" s="39"/>
      <c r="I45" s="3"/>
      <c r="O45" s="3"/>
      <c r="U45" s="3"/>
      <c r="AA45" s="3"/>
    </row>
    <row r="46" spans="1:48" x14ac:dyDescent="0.2">
      <c r="B46" s="12"/>
      <c r="C46" s="3"/>
      <c r="D46" s="3"/>
      <c r="E46" s="1"/>
      <c r="F46" s="8"/>
      <c r="G46" s="2"/>
      <c r="H46" s="39"/>
      <c r="I46" s="3"/>
      <c r="O46" s="3"/>
      <c r="U46" s="3"/>
      <c r="AA46" s="3"/>
    </row>
    <row r="47" spans="1:48" x14ac:dyDescent="0.2">
      <c r="B47" s="12"/>
      <c r="C47" s="3"/>
      <c r="D47" s="3"/>
      <c r="E47" s="1"/>
      <c r="F47" s="8"/>
      <c r="G47" s="2"/>
      <c r="H47" s="39"/>
      <c r="I47" s="3"/>
      <c r="O47" s="3"/>
      <c r="U47" s="3"/>
      <c r="AA47" s="3"/>
    </row>
    <row r="48" spans="1:48" x14ac:dyDescent="0.2">
      <c r="B48" s="12"/>
      <c r="C48" s="3"/>
      <c r="D48" s="3"/>
      <c r="E48" s="1"/>
      <c r="F48" s="8"/>
      <c r="G48" s="2"/>
      <c r="H48" s="39"/>
      <c r="I48" s="3"/>
      <c r="O48" s="3"/>
      <c r="U48" s="3"/>
      <c r="AA48" s="3"/>
    </row>
    <row r="49" spans="1:27" x14ac:dyDescent="0.2">
      <c r="B49" s="84" t="s">
        <v>26</v>
      </c>
      <c r="C49" s="3"/>
      <c r="D49" s="3"/>
      <c r="E49" s="1"/>
      <c r="F49" s="8"/>
      <c r="G49" s="2"/>
      <c r="H49" s="39"/>
      <c r="I49" s="3"/>
      <c r="O49" s="3"/>
      <c r="U49" s="3"/>
      <c r="AA49" s="3"/>
    </row>
    <row r="50" spans="1:27" x14ac:dyDescent="0.2">
      <c r="B50" s="85" t="s">
        <v>27</v>
      </c>
    </row>
    <row r="51" spans="1:27" x14ac:dyDescent="0.2">
      <c r="B51" s="90" t="s">
        <v>28</v>
      </c>
    </row>
    <row r="52" spans="1:27" x14ac:dyDescent="0.2">
      <c r="B52" s="91" t="s">
        <v>30</v>
      </c>
    </row>
    <row r="55" spans="1:27" hidden="1" x14ac:dyDescent="0.2">
      <c r="C55" t="s">
        <v>29</v>
      </c>
    </row>
    <row r="56" spans="1:27" hidden="1" x14ac:dyDescent="0.2">
      <c r="C56">
        <v>1</v>
      </c>
    </row>
    <row r="57" spans="1:27" hidden="1" x14ac:dyDescent="0.2">
      <c r="C57">
        <v>0</v>
      </c>
    </row>
    <row r="58" spans="1:27" hidden="1" x14ac:dyDescent="0.2">
      <c r="C58">
        <v>-1</v>
      </c>
      <c r="F58" s="1"/>
      <c r="G58" s="1"/>
      <c r="H58" s="43"/>
      <c r="I58" s="1"/>
    </row>
    <row r="59" spans="1:27" hidden="1" x14ac:dyDescent="0.2">
      <c r="A59" s="16" t="s">
        <v>18</v>
      </c>
      <c r="B59" t="s">
        <v>2</v>
      </c>
      <c r="C59" s="10" t="s">
        <v>31</v>
      </c>
      <c r="D59" s="1"/>
      <c r="I59" s="2"/>
    </row>
    <row r="60" spans="1:27" hidden="1" x14ac:dyDescent="0.2">
      <c r="A60" s="2"/>
      <c r="B60" s="10" t="s">
        <v>32</v>
      </c>
      <c r="C60" s="11" t="s">
        <v>33</v>
      </c>
      <c r="D60" s="5"/>
      <c r="I60" s="2"/>
    </row>
    <row r="61" spans="1:27" hidden="1" x14ac:dyDescent="0.2">
      <c r="A61" s="2"/>
      <c r="B61" s="10" t="s">
        <v>34</v>
      </c>
      <c r="C61" s="5" t="s">
        <v>35</v>
      </c>
      <c r="D61" s="5"/>
      <c r="I61" s="2"/>
    </row>
    <row r="62" spans="1:27" hidden="1" x14ac:dyDescent="0.2">
      <c r="A62" s="2"/>
      <c r="B62" s="10" t="s">
        <v>36</v>
      </c>
      <c r="C62" s="5" t="s">
        <v>37</v>
      </c>
      <c r="D62" s="5"/>
      <c r="I62" s="2"/>
    </row>
    <row r="63" spans="1:27" hidden="1" x14ac:dyDescent="0.2">
      <c r="A63" s="2"/>
      <c r="B63" s="10" t="s">
        <v>38</v>
      </c>
      <c r="C63" s="5" t="s">
        <v>39</v>
      </c>
      <c r="D63" s="5"/>
      <c r="I63" s="2"/>
    </row>
    <row r="64" spans="1:27" hidden="1" x14ac:dyDescent="0.2">
      <c r="A64" s="2"/>
      <c r="B64" s="10" t="s">
        <v>40</v>
      </c>
      <c r="C64" s="5" t="s">
        <v>41</v>
      </c>
      <c r="D64" s="7"/>
      <c r="I64" s="2"/>
    </row>
    <row r="65" spans="1:10" hidden="1" x14ac:dyDescent="0.2">
      <c r="A65" s="2"/>
      <c r="B65" s="10" t="s">
        <v>42</v>
      </c>
      <c r="C65" s="5" t="s">
        <v>43</v>
      </c>
      <c r="D65" s="5"/>
      <c r="I65" s="2"/>
    </row>
    <row r="66" spans="1:10" hidden="1" x14ac:dyDescent="0.2">
      <c r="A66" s="2"/>
      <c r="B66" s="10"/>
      <c r="C66" s="5"/>
      <c r="D66" s="5"/>
      <c r="I66" s="5"/>
      <c r="J66" s="5"/>
    </row>
    <row r="67" spans="1:10" hidden="1" x14ac:dyDescent="0.2">
      <c r="A67" s="5"/>
      <c r="C67" s="10"/>
      <c r="D67" s="1"/>
    </row>
    <row r="68" spans="1:10" hidden="1" x14ac:dyDescent="0.2">
      <c r="A68" s="16" t="s">
        <v>44</v>
      </c>
      <c r="B68" s="86" t="s">
        <v>2</v>
      </c>
      <c r="C68" s="58" t="s">
        <v>31</v>
      </c>
      <c r="D68" s="9"/>
      <c r="I68" s="4"/>
      <c r="J68" s="5"/>
    </row>
    <row r="69" spans="1:10" hidden="1" x14ac:dyDescent="0.2">
      <c r="A69" s="2"/>
      <c r="B69" s="10" t="s">
        <v>45</v>
      </c>
      <c r="C69" s="5" t="s">
        <v>46</v>
      </c>
      <c r="D69" s="5"/>
      <c r="I69" s="2"/>
    </row>
    <row r="70" spans="1:10" hidden="1" x14ac:dyDescent="0.2">
      <c r="A70" s="2"/>
      <c r="B70" s="10" t="s">
        <v>47</v>
      </c>
      <c r="C70" s="5" t="s">
        <v>48</v>
      </c>
      <c r="D70" s="5"/>
      <c r="I70" s="2"/>
    </row>
    <row r="71" spans="1:10" hidden="1" x14ac:dyDescent="0.2">
      <c r="A71" s="2"/>
      <c r="B71" s="10" t="s">
        <v>49</v>
      </c>
      <c r="C71" s="5" t="s">
        <v>50</v>
      </c>
      <c r="D71" s="5"/>
      <c r="I71" s="2"/>
    </row>
    <row r="72" spans="1:10" hidden="1" x14ac:dyDescent="0.2">
      <c r="A72" s="2"/>
      <c r="B72" s="10" t="s">
        <v>51</v>
      </c>
      <c r="C72" s="5" t="s">
        <v>52</v>
      </c>
      <c r="D72" s="5"/>
      <c r="I72" s="2"/>
    </row>
    <row r="73" spans="1:10" hidden="1" x14ac:dyDescent="0.2">
      <c r="A73" s="5"/>
      <c r="C73" s="10"/>
      <c r="D73" s="1"/>
      <c r="I73" s="5"/>
      <c r="J73" s="5"/>
    </row>
    <row r="74" spans="1:10" hidden="1" x14ac:dyDescent="0.2">
      <c r="A74" s="16" t="s">
        <v>17</v>
      </c>
      <c r="B74" s="86" t="s">
        <v>2</v>
      </c>
      <c r="C74" s="58" t="s">
        <v>31</v>
      </c>
      <c r="D74" s="9"/>
      <c r="I74" s="4"/>
      <c r="J74" s="5"/>
    </row>
    <row r="75" spans="1:10" hidden="1" x14ac:dyDescent="0.2">
      <c r="A75" s="2"/>
      <c r="B75" s="10" t="s">
        <v>53</v>
      </c>
      <c r="C75" s="5" t="s">
        <v>54</v>
      </c>
      <c r="D75" s="5"/>
      <c r="I75" s="2"/>
    </row>
    <row r="76" spans="1:10" hidden="1" x14ac:dyDescent="0.2">
      <c r="A76" s="2"/>
      <c r="B76" s="10" t="s">
        <v>55</v>
      </c>
      <c r="C76" s="5" t="s">
        <v>56</v>
      </c>
      <c r="D76" s="5"/>
      <c r="I76" s="2"/>
    </row>
    <row r="77" spans="1:10" hidden="1" x14ac:dyDescent="0.2">
      <c r="A77" s="2"/>
      <c r="B77" s="10" t="s">
        <v>57</v>
      </c>
      <c r="C77" s="5" t="s">
        <v>58</v>
      </c>
      <c r="D77" s="5"/>
      <c r="I77" s="2"/>
    </row>
    <row r="78" spans="1:10" hidden="1" x14ac:dyDescent="0.2">
      <c r="A78" s="2"/>
      <c r="B78" s="10" t="s">
        <v>59</v>
      </c>
      <c r="C78" s="5" t="s">
        <v>60</v>
      </c>
      <c r="D78" s="5"/>
      <c r="I78" s="2"/>
    </row>
    <row r="79" spans="1:10" hidden="1" x14ac:dyDescent="0.2">
      <c r="A79" s="2"/>
      <c r="B79" s="10" t="s">
        <v>61</v>
      </c>
      <c r="C79" s="5" t="s">
        <v>62</v>
      </c>
      <c r="D79" s="5"/>
      <c r="I79" s="2"/>
    </row>
    <row r="80" spans="1:10" hidden="1" x14ac:dyDescent="0.2">
      <c r="A80" s="2"/>
      <c r="B80" s="10" t="s">
        <v>63</v>
      </c>
      <c r="C80" s="5" t="s">
        <v>64</v>
      </c>
      <c r="D80" s="5"/>
      <c r="I80" s="2"/>
    </row>
    <row r="81" spans="1:10" hidden="1" x14ac:dyDescent="0.2">
      <c r="A81" s="2"/>
      <c r="B81" s="10" t="s">
        <v>65</v>
      </c>
      <c r="C81" s="11" t="s">
        <v>66</v>
      </c>
      <c r="D81" s="5"/>
      <c r="I81" s="2"/>
    </row>
    <row r="82" spans="1:10" hidden="1" x14ac:dyDescent="0.2">
      <c r="A82" s="2"/>
      <c r="B82" s="10" t="s">
        <v>67</v>
      </c>
      <c r="C82" s="5" t="s">
        <v>68</v>
      </c>
      <c r="D82" s="7"/>
      <c r="I82" s="2"/>
    </row>
    <row r="83" spans="1:10" hidden="1" x14ac:dyDescent="0.2">
      <c r="A83" s="2"/>
      <c r="B83" s="10" t="s">
        <v>69</v>
      </c>
      <c r="C83" s="5" t="s">
        <v>70</v>
      </c>
      <c r="D83" s="5"/>
      <c r="I83" s="2"/>
    </row>
    <row r="84" spans="1:10" hidden="1" x14ac:dyDescent="0.2">
      <c r="A84" s="2"/>
      <c r="B84" s="10" t="s">
        <v>71</v>
      </c>
      <c r="C84" s="5" t="s">
        <v>72</v>
      </c>
      <c r="D84" s="5"/>
      <c r="I84" s="2"/>
    </row>
    <row r="85" spans="1:10" hidden="1" x14ac:dyDescent="0.2">
      <c r="A85" s="5"/>
      <c r="I85" s="5"/>
      <c r="J85" s="5"/>
    </row>
    <row r="86" spans="1:10" hidden="1" x14ac:dyDescent="0.2">
      <c r="A86" s="15" t="s">
        <v>73</v>
      </c>
      <c r="B86" s="86" t="s">
        <v>2</v>
      </c>
      <c r="C86" s="58" t="s">
        <v>31</v>
      </c>
      <c r="D86" s="9"/>
      <c r="I86" s="6"/>
    </row>
    <row r="87" spans="1:10" hidden="1" x14ac:dyDescent="0.2">
      <c r="A87" s="2"/>
      <c r="B87" s="10" t="s">
        <v>74</v>
      </c>
      <c r="C87" s="5" t="s">
        <v>75</v>
      </c>
      <c r="D87" s="5"/>
      <c r="I87" s="2"/>
    </row>
    <row r="88" spans="1:10" hidden="1" x14ac:dyDescent="0.2">
      <c r="A88" s="2"/>
      <c r="B88" s="10" t="s">
        <v>76</v>
      </c>
      <c r="C88" s="5" t="s">
        <v>77</v>
      </c>
      <c r="D88" s="5"/>
      <c r="I88" s="2"/>
    </row>
    <row r="89" spans="1:10" hidden="1" x14ac:dyDescent="0.2">
      <c r="A89" s="2"/>
      <c r="B89" s="10" t="s">
        <v>78</v>
      </c>
      <c r="C89" s="5" t="s">
        <v>79</v>
      </c>
      <c r="D89" s="5"/>
      <c r="I89" s="2"/>
    </row>
    <row r="90" spans="1:10" hidden="1" x14ac:dyDescent="0.2">
      <c r="A90" s="2"/>
      <c r="B90" s="10" t="s">
        <v>80</v>
      </c>
      <c r="C90" s="5" t="s">
        <v>81</v>
      </c>
      <c r="D90" s="5"/>
      <c r="I90" s="2"/>
    </row>
    <row r="91" spans="1:10" hidden="1" x14ac:dyDescent="0.2">
      <c r="A91" s="2"/>
      <c r="B91" s="10" t="s">
        <v>82</v>
      </c>
      <c r="C91" s="5" t="s">
        <v>83</v>
      </c>
      <c r="D91" s="5"/>
      <c r="I91" s="2"/>
    </row>
    <row r="92" spans="1:10" hidden="1" x14ac:dyDescent="0.2">
      <c r="A92" s="5"/>
      <c r="C92" s="5"/>
      <c r="D92" s="5"/>
      <c r="I92" s="5"/>
    </row>
    <row r="93" spans="1:10" hidden="1" x14ac:dyDescent="0.2">
      <c r="A93" s="15" t="s">
        <v>84</v>
      </c>
      <c r="B93" s="86" t="s">
        <v>2</v>
      </c>
      <c r="C93" s="58" t="s">
        <v>31</v>
      </c>
      <c r="D93" s="9"/>
      <c r="I93" s="6"/>
    </row>
    <row r="94" spans="1:10" hidden="1" x14ac:dyDescent="0.2">
      <c r="A94" s="2"/>
      <c r="B94" s="10" t="s">
        <v>85</v>
      </c>
      <c r="C94" s="5" t="s">
        <v>86</v>
      </c>
      <c r="D94" s="5"/>
      <c r="I94" s="2"/>
    </row>
    <row r="95" spans="1:10" hidden="1" x14ac:dyDescent="0.2">
      <c r="A95" s="2"/>
      <c r="B95" s="10" t="s">
        <v>87</v>
      </c>
      <c r="C95" s="5" t="s">
        <v>88</v>
      </c>
      <c r="D95" s="5"/>
      <c r="I95" s="2"/>
    </row>
    <row r="96" spans="1:10" hidden="1" x14ac:dyDescent="0.2">
      <c r="A96" s="2"/>
      <c r="B96" s="10" t="s">
        <v>89</v>
      </c>
      <c r="C96" s="5" t="s">
        <v>90</v>
      </c>
      <c r="D96" s="5"/>
      <c r="I96" s="2"/>
    </row>
    <row r="97" spans="1:9" hidden="1" x14ac:dyDescent="0.2">
      <c r="A97" s="2"/>
      <c r="B97" s="10" t="s">
        <v>91</v>
      </c>
      <c r="C97" s="5" t="s">
        <v>92</v>
      </c>
      <c r="D97" s="5"/>
      <c r="I97" s="2"/>
    </row>
    <row r="98" spans="1:9" hidden="1" x14ac:dyDescent="0.2">
      <c r="A98" s="2"/>
      <c r="B98" s="10" t="s">
        <v>93</v>
      </c>
      <c r="C98" s="5" t="s">
        <v>94</v>
      </c>
      <c r="D98" s="5"/>
      <c r="I98" s="2"/>
    </row>
    <row r="99" spans="1:9" hidden="1" x14ac:dyDescent="0.2">
      <c r="A99" s="5"/>
      <c r="C99" s="5"/>
      <c r="D99" s="5"/>
      <c r="I99" s="5"/>
    </row>
    <row r="100" spans="1:9" hidden="1" x14ac:dyDescent="0.2">
      <c r="A100" s="16" t="s">
        <v>95</v>
      </c>
      <c r="B100" s="86" t="s">
        <v>2</v>
      </c>
      <c r="C100" s="58" t="s">
        <v>31</v>
      </c>
      <c r="D100" s="9"/>
      <c r="I100" s="4"/>
    </row>
    <row r="101" spans="1:9" hidden="1" x14ac:dyDescent="0.2">
      <c r="A101" s="2"/>
      <c r="B101" s="10" t="s">
        <v>96</v>
      </c>
      <c r="C101" s="5" t="s">
        <v>97</v>
      </c>
      <c r="D101" s="5"/>
      <c r="I101" s="2"/>
    </row>
    <row r="102" spans="1:9" hidden="1" x14ac:dyDescent="0.2">
      <c r="A102" s="2"/>
      <c r="B102" s="10" t="s">
        <v>98</v>
      </c>
      <c r="C102" s="5" t="s">
        <v>99</v>
      </c>
      <c r="D102" s="5"/>
      <c r="I102" s="2"/>
    </row>
    <row r="103" spans="1:9" hidden="1" x14ac:dyDescent="0.2">
      <c r="A103" s="2"/>
      <c r="B103" s="10" t="s">
        <v>100</v>
      </c>
      <c r="C103" s="5" t="s">
        <v>101</v>
      </c>
      <c r="D103" s="5"/>
      <c r="I103" s="2"/>
    </row>
    <row r="104" spans="1:9" hidden="1" x14ac:dyDescent="0.2">
      <c r="A104" s="2"/>
      <c r="B104" s="10" t="s">
        <v>102</v>
      </c>
      <c r="C104" s="5" t="s">
        <v>103</v>
      </c>
      <c r="D104" s="5"/>
      <c r="I104" s="2"/>
    </row>
    <row r="105" spans="1:9" hidden="1" x14ac:dyDescent="0.2">
      <c r="A105" s="2"/>
      <c r="B105" s="10" t="s">
        <v>104</v>
      </c>
      <c r="C105" s="5" t="s">
        <v>105</v>
      </c>
      <c r="D105" s="5"/>
      <c r="I105" s="2"/>
    </row>
    <row r="106" spans="1:9" hidden="1" x14ac:dyDescent="0.2">
      <c r="A106" s="2"/>
      <c r="B106" s="10" t="s">
        <v>106</v>
      </c>
      <c r="C106" s="5" t="s">
        <v>107</v>
      </c>
      <c r="D106" s="5"/>
      <c r="I106" s="2"/>
    </row>
    <row r="107" spans="1:9" hidden="1" x14ac:dyDescent="0.2">
      <c r="A107" s="5"/>
      <c r="C107" s="5"/>
      <c r="D107" s="5"/>
      <c r="I107" s="5"/>
    </row>
    <row r="108" spans="1:9" hidden="1" x14ac:dyDescent="0.2">
      <c r="A108" s="15" t="s">
        <v>108</v>
      </c>
      <c r="B108" s="86" t="s">
        <v>2</v>
      </c>
      <c r="C108" s="58" t="s">
        <v>31</v>
      </c>
      <c r="D108" s="9"/>
      <c r="I108" s="6"/>
    </row>
    <row r="109" spans="1:9" hidden="1" x14ac:dyDescent="0.2">
      <c r="A109" s="2"/>
      <c r="B109" s="10" t="s">
        <v>109</v>
      </c>
      <c r="C109" s="5" t="s">
        <v>110</v>
      </c>
      <c r="D109" s="5"/>
      <c r="I109" s="2"/>
    </row>
    <row r="110" spans="1:9" hidden="1" x14ac:dyDescent="0.2">
      <c r="A110" s="2"/>
      <c r="B110" s="10" t="s">
        <v>111</v>
      </c>
      <c r="C110" s="11" t="s">
        <v>112</v>
      </c>
      <c r="D110" s="7"/>
      <c r="I110" s="2"/>
    </row>
    <row r="111" spans="1:9" hidden="1" x14ac:dyDescent="0.2">
      <c r="A111" s="2"/>
      <c r="B111" s="10" t="s">
        <v>113</v>
      </c>
      <c r="C111" s="11" t="s">
        <v>114</v>
      </c>
      <c r="D111" s="7"/>
      <c r="I111" s="2"/>
    </row>
    <row r="112" spans="1:9" hidden="1" x14ac:dyDescent="0.2">
      <c r="A112" s="2"/>
      <c r="B112" s="10" t="s">
        <v>115</v>
      </c>
      <c r="C112" s="5" t="s">
        <v>116</v>
      </c>
      <c r="D112" s="5"/>
      <c r="I112" s="2"/>
    </row>
    <row r="113" spans="1:9" hidden="1" x14ac:dyDescent="0.2">
      <c r="A113" s="2"/>
      <c r="B113" s="10" t="s">
        <v>117</v>
      </c>
      <c r="C113" s="11" t="s">
        <v>118</v>
      </c>
      <c r="D113" s="7"/>
      <c r="I113" s="2"/>
    </row>
    <row r="114" spans="1:9" hidden="1" x14ac:dyDescent="0.2">
      <c r="A114" s="2"/>
      <c r="B114" s="10" t="s">
        <v>119</v>
      </c>
      <c r="C114" s="11" t="s">
        <v>120</v>
      </c>
      <c r="D114" s="7"/>
      <c r="I114" s="2"/>
    </row>
    <row r="115" spans="1:9" hidden="1" x14ac:dyDescent="0.2">
      <c r="A115" s="2"/>
      <c r="B115" s="10" t="s">
        <v>121</v>
      </c>
      <c r="C115" s="5" t="s">
        <v>122</v>
      </c>
      <c r="D115" s="5"/>
      <c r="I115" s="2"/>
    </row>
    <row r="116" spans="1:9" hidden="1" x14ac:dyDescent="0.2">
      <c r="A116" s="2"/>
      <c r="B116" s="10" t="s">
        <v>123</v>
      </c>
      <c r="C116" s="11" t="s">
        <v>124</v>
      </c>
      <c r="D116" s="7"/>
      <c r="I116" s="2"/>
    </row>
    <row r="117" spans="1:9" hidden="1" x14ac:dyDescent="0.2">
      <c r="A117" s="5"/>
      <c r="C117" s="5"/>
      <c r="D117" s="5"/>
      <c r="I117" s="5"/>
    </row>
    <row r="118" spans="1:9" hidden="1" x14ac:dyDescent="0.2">
      <c r="A118" s="16" t="s">
        <v>15</v>
      </c>
      <c r="B118" s="86" t="s">
        <v>2</v>
      </c>
      <c r="C118" s="58" t="s">
        <v>31</v>
      </c>
      <c r="D118" s="9"/>
      <c r="I118" s="4"/>
    </row>
    <row r="119" spans="1:9" hidden="1" x14ac:dyDescent="0.2">
      <c r="A119" s="2"/>
      <c r="B119" s="10" t="s">
        <v>125</v>
      </c>
      <c r="C119" s="5" t="s">
        <v>126</v>
      </c>
      <c r="D119" s="5"/>
      <c r="I119" s="2"/>
    </row>
    <row r="120" spans="1:9" hidden="1" x14ac:dyDescent="0.2">
      <c r="A120" s="2"/>
      <c r="B120" s="10" t="s">
        <v>127</v>
      </c>
      <c r="C120" s="5" t="s">
        <v>128</v>
      </c>
      <c r="D120" s="5"/>
      <c r="I120" s="2"/>
    </row>
    <row r="121" spans="1:9" hidden="1" x14ac:dyDescent="0.2">
      <c r="A121" s="2"/>
      <c r="B121" s="10" t="s">
        <v>129</v>
      </c>
      <c r="C121" s="13" t="s">
        <v>130</v>
      </c>
      <c r="D121" s="5"/>
      <c r="I121" s="2"/>
    </row>
    <row r="122" spans="1:9" hidden="1" x14ac:dyDescent="0.2">
      <c r="A122" s="2"/>
      <c r="B122" s="10" t="s">
        <v>131</v>
      </c>
      <c r="C122" s="5" t="s">
        <v>132</v>
      </c>
      <c r="D122" s="5"/>
      <c r="I122" s="2"/>
    </row>
    <row r="123" spans="1:9" hidden="1" x14ac:dyDescent="0.2">
      <c r="A123" s="2"/>
      <c r="B123" s="10" t="s">
        <v>133</v>
      </c>
      <c r="C123" s="5" t="s">
        <v>134</v>
      </c>
      <c r="D123" s="5"/>
      <c r="I123" s="2"/>
    </row>
    <row r="124" spans="1:9" hidden="1" x14ac:dyDescent="0.2">
      <c r="A124" s="2"/>
      <c r="B124" s="10" t="s">
        <v>135</v>
      </c>
      <c r="C124" s="5" t="s">
        <v>136</v>
      </c>
      <c r="D124" s="5"/>
      <c r="I124" s="2"/>
    </row>
    <row r="125" spans="1:9" hidden="1" x14ac:dyDescent="0.2">
      <c r="A125" s="2"/>
      <c r="B125" s="10" t="s">
        <v>137</v>
      </c>
      <c r="C125" s="5" t="s">
        <v>138</v>
      </c>
      <c r="D125" s="5"/>
      <c r="I125" s="2"/>
    </row>
    <row r="126" spans="1:9" hidden="1" x14ac:dyDescent="0.2">
      <c r="A126" s="2"/>
      <c r="B126" s="10" t="s">
        <v>139</v>
      </c>
      <c r="C126" s="5" t="s">
        <v>140</v>
      </c>
      <c r="D126" s="5"/>
      <c r="I126" s="2"/>
    </row>
    <row r="127" spans="1:9" hidden="1" x14ac:dyDescent="0.2">
      <c r="A127" s="2"/>
      <c r="B127" s="10"/>
      <c r="C127" s="5"/>
      <c r="D127" s="5"/>
      <c r="I127" s="2"/>
    </row>
    <row r="128" spans="1:9" hidden="1" x14ac:dyDescent="0.2">
      <c r="A128" s="14" t="s">
        <v>141</v>
      </c>
      <c r="B128" s="86" t="s">
        <v>2</v>
      </c>
      <c r="C128" s="58" t="s">
        <v>31</v>
      </c>
      <c r="D128" s="9"/>
      <c r="I128" s="6"/>
    </row>
    <row r="129" spans="1:9" hidden="1" x14ac:dyDescent="0.2">
      <c r="A129" s="2"/>
      <c r="B129" s="10" t="s">
        <v>142</v>
      </c>
      <c r="C129" s="5" t="s">
        <v>143</v>
      </c>
      <c r="D129" s="5"/>
      <c r="I129" s="2"/>
    </row>
    <row r="130" spans="1:9" hidden="1" x14ac:dyDescent="0.2">
      <c r="A130" s="2"/>
      <c r="B130" s="10" t="s">
        <v>144</v>
      </c>
      <c r="C130" s="5" t="s">
        <v>145</v>
      </c>
      <c r="D130" s="5"/>
      <c r="I130" s="2"/>
    </row>
    <row r="131" spans="1:9" hidden="1" x14ac:dyDescent="0.2">
      <c r="A131" s="2"/>
      <c r="B131" s="10" t="s">
        <v>146</v>
      </c>
      <c r="C131" s="5" t="s">
        <v>147</v>
      </c>
      <c r="D131" s="5"/>
      <c r="I131" s="2"/>
    </row>
    <row r="132" spans="1:9" hidden="1" x14ac:dyDescent="0.2">
      <c r="A132" s="2"/>
      <c r="B132" s="10" t="s">
        <v>148</v>
      </c>
      <c r="C132" s="5" t="s">
        <v>149</v>
      </c>
      <c r="D132" s="5"/>
      <c r="I132" s="2"/>
    </row>
    <row r="133" spans="1:9" hidden="1" x14ac:dyDescent="0.2">
      <c r="A133" s="2"/>
      <c r="B133" s="10" t="s">
        <v>150</v>
      </c>
      <c r="C133" s="5" t="s">
        <v>151</v>
      </c>
      <c r="D133" s="5"/>
      <c r="I133" s="2"/>
    </row>
    <row r="134" spans="1:9" hidden="1" x14ac:dyDescent="0.2">
      <c r="A134" s="2"/>
      <c r="B134" s="10" t="s">
        <v>152</v>
      </c>
      <c r="C134" s="5" t="s">
        <v>153</v>
      </c>
      <c r="D134" s="5"/>
      <c r="I134" s="2"/>
    </row>
    <row r="135" spans="1:9" hidden="1" x14ac:dyDescent="0.2">
      <c r="A135" s="2"/>
      <c r="B135" s="10"/>
      <c r="C135" s="5"/>
      <c r="D135" s="5"/>
      <c r="I135" s="2"/>
    </row>
    <row r="136" spans="1:9" hidden="1" x14ac:dyDescent="0.2">
      <c r="A136" s="2"/>
      <c r="B136" s="10"/>
      <c r="C136" s="5"/>
      <c r="D136" s="5"/>
      <c r="I136" s="2"/>
    </row>
    <row r="137" spans="1:9" hidden="1" x14ac:dyDescent="0.2">
      <c r="A137" s="5"/>
      <c r="C137" s="5"/>
      <c r="D137" s="5"/>
      <c r="I137" s="5"/>
    </row>
    <row r="138" spans="1:9" hidden="1" x14ac:dyDescent="0.2">
      <c r="A138" s="15" t="s">
        <v>154</v>
      </c>
      <c r="B138" s="86" t="s">
        <v>2</v>
      </c>
      <c r="C138" s="58" t="s">
        <v>31</v>
      </c>
      <c r="D138" s="9"/>
      <c r="I138" s="6"/>
    </row>
    <row r="139" spans="1:9" hidden="1" x14ac:dyDescent="0.2">
      <c r="A139" s="2"/>
      <c r="B139" s="10" t="s">
        <v>155</v>
      </c>
      <c r="C139" s="13" t="s">
        <v>156</v>
      </c>
      <c r="D139" s="5"/>
      <c r="I139" s="2"/>
    </row>
    <row r="140" spans="1:9" hidden="1" x14ac:dyDescent="0.2">
      <c r="A140" s="2"/>
      <c r="B140" s="10" t="s">
        <v>157</v>
      </c>
      <c r="C140" s="5" t="s">
        <v>158</v>
      </c>
      <c r="D140" s="5"/>
      <c r="I140" s="2"/>
    </row>
    <row r="141" spans="1:9" hidden="1" x14ac:dyDescent="0.2">
      <c r="A141" s="2"/>
      <c r="B141" s="10" t="s">
        <v>159</v>
      </c>
      <c r="C141" s="13" t="s">
        <v>160</v>
      </c>
      <c r="D141" s="5"/>
      <c r="I141" s="2"/>
    </row>
    <row r="142" spans="1:9" hidden="1" x14ac:dyDescent="0.2">
      <c r="A142" s="2"/>
      <c r="B142" s="10" t="s">
        <v>161</v>
      </c>
      <c r="C142" s="13" t="s">
        <v>162</v>
      </c>
      <c r="D142" s="5"/>
      <c r="I142" s="2"/>
    </row>
    <row r="143" spans="1:9" hidden="1" x14ac:dyDescent="0.2">
      <c r="A143" s="2"/>
      <c r="B143" s="10" t="s">
        <v>163</v>
      </c>
      <c r="C143" s="5" t="s">
        <v>164</v>
      </c>
      <c r="D143" s="5"/>
      <c r="I143" s="2"/>
    </row>
    <row r="144" spans="1:9" hidden="1" x14ac:dyDescent="0.2">
      <c r="A144" s="2"/>
      <c r="B144" s="10" t="s">
        <v>165</v>
      </c>
      <c r="C144" s="5" t="s">
        <v>166</v>
      </c>
      <c r="D144" s="5"/>
      <c r="I144" s="2"/>
    </row>
    <row r="145" spans="1:9" hidden="1" x14ac:dyDescent="0.2">
      <c r="A145" s="2"/>
      <c r="B145" s="10" t="s">
        <v>167</v>
      </c>
      <c r="C145" s="5" t="s">
        <v>168</v>
      </c>
      <c r="D145" s="5"/>
      <c r="I145" s="2"/>
    </row>
    <row r="146" spans="1:9" hidden="1" x14ac:dyDescent="0.2">
      <c r="A146" s="2"/>
      <c r="C146" s="5"/>
      <c r="D146" s="5"/>
      <c r="I146" s="2"/>
    </row>
    <row r="147" spans="1:9" hidden="1" x14ac:dyDescent="0.2">
      <c r="A147" s="15" t="s">
        <v>169</v>
      </c>
      <c r="B147" s="86" t="s">
        <v>2</v>
      </c>
      <c r="C147" s="58" t="s">
        <v>31</v>
      </c>
      <c r="D147" s="9"/>
      <c r="I147" s="6"/>
    </row>
    <row r="148" spans="1:9" hidden="1" x14ac:dyDescent="0.2">
      <c r="A148" s="2"/>
      <c r="B148" s="10" t="s">
        <v>170</v>
      </c>
      <c r="C148" s="5" t="s">
        <v>171</v>
      </c>
      <c r="D148" s="5"/>
      <c r="I148" s="2"/>
    </row>
    <row r="149" spans="1:9" hidden="1" x14ac:dyDescent="0.2">
      <c r="A149" s="2"/>
      <c r="B149" s="10" t="s">
        <v>172</v>
      </c>
      <c r="C149" s="5" t="s">
        <v>173</v>
      </c>
      <c r="D149" s="5"/>
      <c r="I149" s="2"/>
    </row>
    <row r="150" spans="1:9" hidden="1" x14ac:dyDescent="0.2">
      <c r="A150" s="2"/>
      <c r="B150" s="10" t="s">
        <v>174</v>
      </c>
      <c r="C150" s="5" t="s">
        <v>175</v>
      </c>
      <c r="D150" s="5"/>
      <c r="I150" s="2"/>
    </row>
    <row r="151" spans="1:9" hidden="1" x14ac:dyDescent="0.2">
      <c r="A151" s="2"/>
      <c r="B151" s="10" t="s">
        <v>176</v>
      </c>
      <c r="C151" s="5" t="s">
        <v>177</v>
      </c>
      <c r="D151" s="5"/>
      <c r="I151" s="2"/>
    </row>
    <row r="152" spans="1:9" hidden="1" x14ac:dyDescent="0.2">
      <c r="A152" s="5"/>
      <c r="C152" s="5"/>
      <c r="D152" s="5"/>
      <c r="I152" s="5"/>
    </row>
    <row r="153" spans="1:9" hidden="1" x14ac:dyDescent="0.2">
      <c r="A153" s="15" t="s">
        <v>21</v>
      </c>
      <c r="B153" s="86" t="s">
        <v>2</v>
      </c>
      <c r="C153" s="58" t="s">
        <v>31</v>
      </c>
      <c r="D153" s="9"/>
      <c r="I153" s="6"/>
    </row>
    <row r="154" spans="1:9" hidden="1" x14ac:dyDescent="0.2">
      <c r="A154" s="2"/>
      <c r="B154" s="10" t="s">
        <v>178</v>
      </c>
      <c r="C154" s="5" t="s">
        <v>179</v>
      </c>
      <c r="D154" s="5"/>
      <c r="I154" s="2"/>
    </row>
    <row r="155" spans="1:9" hidden="1" x14ac:dyDescent="0.2">
      <c r="A155" s="2"/>
      <c r="B155" s="10" t="s">
        <v>180</v>
      </c>
      <c r="C155" s="5" t="s">
        <v>181</v>
      </c>
      <c r="D155" s="5"/>
      <c r="I155" s="2"/>
    </row>
    <row r="156" spans="1:9" hidden="1" x14ac:dyDescent="0.2">
      <c r="A156" s="2"/>
      <c r="B156" s="10" t="s">
        <v>182</v>
      </c>
      <c r="C156" s="5" t="s">
        <v>183</v>
      </c>
      <c r="D156" s="5"/>
      <c r="I156" s="2"/>
    </row>
    <row r="157" spans="1:9" hidden="1" x14ac:dyDescent="0.2">
      <c r="A157" s="2"/>
      <c r="B157" s="10" t="s">
        <v>184</v>
      </c>
      <c r="C157" s="13" t="s">
        <v>185</v>
      </c>
      <c r="D157" s="5"/>
      <c r="I157" s="2"/>
    </row>
    <row r="158" spans="1:9" hidden="1" x14ac:dyDescent="0.2">
      <c r="A158" s="2"/>
      <c r="B158" s="10" t="s">
        <v>186</v>
      </c>
      <c r="C158" s="5" t="s">
        <v>187</v>
      </c>
      <c r="D158" s="5"/>
      <c r="I158" s="2"/>
    </row>
    <row r="159" spans="1:9" hidden="1" x14ac:dyDescent="0.2">
      <c r="A159" s="2"/>
      <c r="B159" s="87" t="s">
        <v>188</v>
      </c>
      <c r="C159" s="2" t="s">
        <v>189</v>
      </c>
      <c r="D159" s="2"/>
      <c r="I159" s="2"/>
    </row>
    <row r="160" spans="1:9" hidden="1" x14ac:dyDescent="0.2">
      <c r="A160" s="2"/>
      <c r="B160" s="10" t="s">
        <v>190</v>
      </c>
      <c r="C160" s="5" t="s">
        <v>191</v>
      </c>
      <c r="D160" s="5"/>
      <c r="I160" s="2"/>
    </row>
    <row r="161" spans="1:10" hidden="1" x14ac:dyDescent="0.2">
      <c r="A161" s="2"/>
      <c r="B161" s="10" t="s">
        <v>192</v>
      </c>
      <c r="C161" s="5" t="s">
        <v>193</v>
      </c>
      <c r="D161" s="5"/>
      <c r="I161" s="2"/>
    </row>
    <row r="162" spans="1:10" hidden="1" x14ac:dyDescent="0.2">
      <c r="A162" s="5"/>
      <c r="C162" s="5"/>
      <c r="D162" s="5"/>
      <c r="I162" s="5"/>
    </row>
    <row r="163" spans="1:10" hidden="1" x14ac:dyDescent="0.2">
      <c r="A163" s="15" t="s">
        <v>194</v>
      </c>
      <c r="B163" s="86" t="s">
        <v>2</v>
      </c>
      <c r="C163" s="58" t="s">
        <v>31</v>
      </c>
      <c r="D163" s="9"/>
      <c r="I163" s="6"/>
    </row>
    <row r="164" spans="1:10" hidden="1" x14ac:dyDescent="0.2">
      <c r="A164" s="2"/>
      <c r="B164" s="10" t="s">
        <v>195</v>
      </c>
      <c r="C164" s="11" t="s">
        <v>196</v>
      </c>
      <c r="D164" s="7"/>
      <c r="I164" s="2"/>
    </row>
    <row r="165" spans="1:10" hidden="1" x14ac:dyDescent="0.2">
      <c r="A165" s="2"/>
      <c r="B165" s="10" t="s">
        <v>197</v>
      </c>
      <c r="C165" s="5" t="s">
        <v>198</v>
      </c>
      <c r="D165" s="5"/>
      <c r="I165" s="2"/>
    </row>
    <row r="166" spans="1:10" hidden="1" x14ac:dyDescent="0.2">
      <c r="A166" s="2"/>
      <c r="B166" s="10" t="s">
        <v>199</v>
      </c>
      <c r="C166" s="13" t="s">
        <v>200</v>
      </c>
      <c r="D166" s="5"/>
      <c r="I166" s="2"/>
    </row>
    <row r="167" spans="1:10" hidden="1" x14ac:dyDescent="0.2">
      <c r="A167" s="2"/>
      <c r="B167" s="10" t="s">
        <v>201</v>
      </c>
      <c r="C167" s="13" t="s">
        <v>202</v>
      </c>
      <c r="D167" s="5"/>
      <c r="I167" s="2"/>
    </row>
    <row r="168" spans="1:10" hidden="1" x14ac:dyDescent="0.2">
      <c r="A168" s="2"/>
      <c r="B168" s="10" t="s">
        <v>203</v>
      </c>
      <c r="C168" s="13" t="s">
        <v>204</v>
      </c>
      <c r="D168" s="5"/>
      <c r="I168" s="2"/>
    </row>
    <row r="169" spans="1:10" hidden="1" x14ac:dyDescent="0.2">
      <c r="A169" s="2"/>
      <c r="B169" s="10" t="s">
        <v>205</v>
      </c>
      <c r="C169" s="5" t="s">
        <v>206</v>
      </c>
      <c r="D169" s="5"/>
      <c r="I169" s="2"/>
    </row>
    <row r="170" spans="1:10" hidden="1" x14ac:dyDescent="0.2">
      <c r="A170" s="2"/>
      <c r="B170" s="10" t="s">
        <v>207</v>
      </c>
      <c r="C170" s="5" t="s">
        <v>208</v>
      </c>
      <c r="D170" s="5"/>
      <c r="I170" s="2"/>
    </row>
    <row r="171" spans="1:10" hidden="1" x14ac:dyDescent="0.2">
      <c r="A171" s="2"/>
      <c r="B171" s="10" t="s">
        <v>209</v>
      </c>
      <c r="C171" s="5" t="s">
        <v>210</v>
      </c>
      <c r="D171" s="5"/>
      <c r="I171" s="2"/>
    </row>
    <row r="172" spans="1:10" hidden="1" x14ac:dyDescent="0.2">
      <c r="A172" s="2"/>
      <c r="B172" s="87" t="s">
        <v>211</v>
      </c>
      <c r="C172" s="2" t="s">
        <v>212</v>
      </c>
      <c r="D172" s="2"/>
      <c r="I172" s="2"/>
    </row>
    <row r="173" spans="1:10" hidden="1" x14ac:dyDescent="0.2">
      <c r="A173" s="2"/>
      <c r="B173" s="10"/>
      <c r="C173" s="5"/>
      <c r="D173" s="5"/>
      <c r="I173" s="2"/>
    </row>
    <row r="174" spans="1:10" hidden="1" x14ac:dyDescent="0.2">
      <c r="B174" s="86" t="s">
        <v>2</v>
      </c>
      <c r="C174" s="58" t="s">
        <v>31</v>
      </c>
      <c r="D174" s="9"/>
      <c r="E174" s="5"/>
      <c r="J174" s="7"/>
    </row>
    <row r="175" spans="1:10" hidden="1" x14ac:dyDescent="0.2">
      <c r="A175" s="14" t="s">
        <v>213</v>
      </c>
      <c r="B175" s="10" t="s">
        <v>214</v>
      </c>
      <c r="C175" s="5" t="s">
        <v>215</v>
      </c>
      <c r="D175" s="5"/>
      <c r="E175" s="9"/>
      <c r="J175" s="5"/>
    </row>
    <row r="176" spans="1:10" hidden="1" x14ac:dyDescent="0.2">
      <c r="B176" s="10" t="s">
        <v>216</v>
      </c>
      <c r="C176" s="5" t="s">
        <v>217</v>
      </c>
      <c r="D176" s="5"/>
      <c r="E176" s="5"/>
      <c r="J176" s="7"/>
    </row>
    <row r="177" spans="1:12" hidden="1" x14ac:dyDescent="0.2">
      <c r="B177" s="10" t="s">
        <v>218</v>
      </c>
      <c r="C177" s="5" t="s">
        <v>219</v>
      </c>
      <c r="D177" s="5"/>
      <c r="E177" s="9"/>
      <c r="J177" s="7"/>
    </row>
    <row r="178" spans="1:12" hidden="1" x14ac:dyDescent="0.2">
      <c r="B178" s="10" t="s">
        <v>220</v>
      </c>
      <c r="C178" s="5" t="s">
        <v>221</v>
      </c>
      <c r="D178" s="5"/>
      <c r="J178" s="7"/>
    </row>
    <row r="179" spans="1:12" hidden="1" x14ac:dyDescent="0.2">
      <c r="B179" s="10" t="s">
        <v>222</v>
      </c>
      <c r="C179" s="5" t="s">
        <v>223</v>
      </c>
      <c r="D179" s="5"/>
      <c r="J179" s="7"/>
    </row>
    <row r="180" spans="1:12" hidden="1" x14ac:dyDescent="0.2">
      <c r="B180" s="10" t="s">
        <v>224</v>
      </c>
      <c r="C180" s="5" t="s">
        <v>225</v>
      </c>
      <c r="D180" s="5"/>
      <c r="E180" s="9"/>
      <c r="J180" s="5"/>
      <c r="L180" s="5"/>
    </row>
    <row r="181" spans="1:12" hidden="1" x14ac:dyDescent="0.2">
      <c r="B181" s="10" t="s">
        <v>226</v>
      </c>
      <c r="C181" s="5" t="s">
        <v>227</v>
      </c>
      <c r="D181" s="5"/>
      <c r="E181" s="9"/>
      <c r="J181" s="7"/>
      <c r="L181" s="5"/>
    </row>
    <row r="182" spans="1:12" hidden="1" x14ac:dyDescent="0.2">
      <c r="B182" s="10"/>
      <c r="C182" s="5"/>
      <c r="D182" s="5"/>
      <c r="E182" s="9"/>
      <c r="J182" s="7"/>
      <c r="L182" s="5"/>
    </row>
    <row r="183" spans="1:12" hidden="1" x14ac:dyDescent="0.2">
      <c r="A183" t="s">
        <v>16</v>
      </c>
      <c r="B183" s="95" t="s">
        <v>2</v>
      </c>
      <c r="C183" s="96" t="s">
        <v>31</v>
      </c>
      <c r="D183" s="5"/>
      <c r="E183" s="9"/>
      <c r="J183" s="7"/>
      <c r="L183" s="5"/>
    </row>
    <row r="184" spans="1:12" hidden="1" x14ac:dyDescent="0.2">
      <c r="B184" s="11" t="s">
        <v>214</v>
      </c>
      <c r="C184" s="5" t="s">
        <v>257</v>
      </c>
      <c r="D184" s="5"/>
      <c r="E184" s="9"/>
      <c r="J184" s="7"/>
      <c r="L184" s="5"/>
    </row>
    <row r="185" spans="1:12" hidden="1" x14ac:dyDescent="0.2">
      <c r="B185" s="11" t="s">
        <v>216</v>
      </c>
      <c r="C185" s="5" t="s">
        <v>258</v>
      </c>
      <c r="D185" s="5"/>
      <c r="E185" s="9"/>
      <c r="J185" s="7"/>
      <c r="L185" s="5"/>
    </row>
    <row r="186" spans="1:12" hidden="1" x14ac:dyDescent="0.2">
      <c r="B186" s="11" t="s">
        <v>220</v>
      </c>
      <c r="C186" s="5" t="s">
        <v>259</v>
      </c>
      <c r="D186" s="5"/>
      <c r="E186" s="9"/>
      <c r="J186" s="7"/>
      <c r="L186" s="5"/>
    </row>
    <row r="187" spans="1:12" hidden="1" x14ac:dyDescent="0.2">
      <c r="B187" s="11" t="s">
        <v>218</v>
      </c>
      <c r="C187" s="5" t="s">
        <v>260</v>
      </c>
      <c r="D187" s="5"/>
      <c r="E187" s="9"/>
      <c r="J187" s="7"/>
      <c r="L187" s="5"/>
    </row>
    <row r="188" spans="1:12" hidden="1" x14ac:dyDescent="0.2">
      <c r="B188" s="11" t="s">
        <v>261</v>
      </c>
      <c r="C188" s="5" t="s">
        <v>262</v>
      </c>
      <c r="D188" s="5"/>
      <c r="E188" s="9"/>
      <c r="J188" s="7"/>
      <c r="L188" s="5"/>
    </row>
    <row r="189" spans="1:12" hidden="1" x14ac:dyDescent="0.2">
      <c r="B189" s="10"/>
      <c r="C189" s="5"/>
      <c r="D189" s="5"/>
      <c r="E189" s="9"/>
      <c r="J189" s="7"/>
      <c r="L189" s="5"/>
    </row>
    <row r="190" spans="1:12" hidden="1" x14ac:dyDescent="0.2">
      <c r="A190" t="s">
        <v>12</v>
      </c>
      <c r="B190" s="95" t="s">
        <v>2</v>
      </c>
      <c r="C190" s="96" t="s">
        <v>31</v>
      </c>
      <c r="D190" s="5"/>
      <c r="E190" s="9"/>
      <c r="J190" s="7"/>
      <c r="L190" s="5"/>
    </row>
    <row r="191" spans="1:12" hidden="1" x14ac:dyDescent="0.2">
      <c r="B191" s="11" t="s">
        <v>195</v>
      </c>
      <c r="C191" s="11" t="s">
        <v>263</v>
      </c>
      <c r="D191" s="5"/>
      <c r="E191" s="9"/>
      <c r="J191" s="7"/>
      <c r="L191" s="5"/>
    </row>
    <row r="192" spans="1:12" hidden="1" x14ac:dyDescent="0.2">
      <c r="B192" s="11" t="s">
        <v>199</v>
      </c>
      <c r="C192" s="5" t="s">
        <v>264</v>
      </c>
      <c r="D192" s="5"/>
      <c r="E192" s="9"/>
      <c r="J192" s="7"/>
      <c r="L192" s="5"/>
    </row>
    <row r="193" spans="1:12" hidden="1" x14ac:dyDescent="0.2">
      <c r="B193" s="11" t="s">
        <v>190</v>
      </c>
      <c r="C193" s="5" t="s">
        <v>265</v>
      </c>
      <c r="D193" s="5"/>
      <c r="E193" s="9"/>
      <c r="J193" s="7"/>
      <c r="L193" s="5"/>
    </row>
    <row r="194" spans="1:12" hidden="1" x14ac:dyDescent="0.2">
      <c r="B194" s="11" t="s">
        <v>209</v>
      </c>
      <c r="C194" s="5" t="s">
        <v>266</v>
      </c>
      <c r="D194" s="5"/>
      <c r="E194" s="9"/>
      <c r="J194" s="7"/>
      <c r="L194" s="5"/>
    </row>
    <row r="195" spans="1:12" hidden="1" x14ac:dyDescent="0.2">
      <c r="B195" s="11" t="s">
        <v>197</v>
      </c>
      <c r="C195" s="5" t="s">
        <v>267</v>
      </c>
      <c r="D195" s="5"/>
      <c r="E195" s="9"/>
      <c r="J195" s="7"/>
      <c r="L195" s="5"/>
    </row>
    <row r="196" spans="1:12" hidden="1" x14ac:dyDescent="0.2">
      <c r="B196" s="97" t="s">
        <v>268</v>
      </c>
      <c r="C196" s="2" t="s">
        <v>269</v>
      </c>
      <c r="D196" s="5"/>
      <c r="E196" s="9"/>
      <c r="J196" s="7"/>
      <c r="L196" s="5"/>
    </row>
    <row r="197" spans="1:12" hidden="1" x14ac:dyDescent="0.2">
      <c r="B197" s="10"/>
      <c r="C197" s="5"/>
      <c r="D197" s="5"/>
      <c r="E197" s="9"/>
      <c r="J197" s="7"/>
      <c r="L197" s="5"/>
    </row>
    <row r="198" spans="1:12" hidden="1" x14ac:dyDescent="0.2">
      <c r="A198" t="s">
        <v>22</v>
      </c>
      <c r="B198" s="95" t="s">
        <v>2</v>
      </c>
      <c r="C198" s="96" t="s">
        <v>31</v>
      </c>
      <c r="D198" s="5"/>
      <c r="E198" s="9"/>
      <c r="J198" s="7"/>
      <c r="L198" s="5"/>
    </row>
    <row r="199" spans="1:12" hidden="1" x14ac:dyDescent="0.2">
      <c r="B199" s="11" t="s">
        <v>131</v>
      </c>
      <c r="C199" s="5" t="s">
        <v>270</v>
      </c>
      <c r="D199" s="5"/>
      <c r="E199" s="9"/>
      <c r="J199" s="7"/>
      <c r="L199" s="5"/>
    </row>
    <row r="200" spans="1:12" hidden="1" x14ac:dyDescent="0.2">
      <c r="B200" s="11" t="s">
        <v>133</v>
      </c>
      <c r="C200" s="5" t="s">
        <v>271</v>
      </c>
      <c r="D200" s="5"/>
      <c r="E200" s="9"/>
      <c r="J200" s="7"/>
      <c r="L200" s="5"/>
    </row>
    <row r="201" spans="1:12" hidden="1" x14ac:dyDescent="0.2">
      <c r="B201" s="11" t="s">
        <v>272</v>
      </c>
      <c r="C201" s="5" t="s">
        <v>273</v>
      </c>
      <c r="D201" s="5"/>
      <c r="E201" s="9"/>
      <c r="J201" s="7"/>
      <c r="L201" s="5"/>
    </row>
    <row r="202" spans="1:12" hidden="1" x14ac:dyDescent="0.2">
      <c r="B202" s="11" t="s">
        <v>274</v>
      </c>
      <c r="C202" s="5" t="s">
        <v>275</v>
      </c>
      <c r="D202" s="5"/>
      <c r="E202" s="9"/>
      <c r="J202" s="7"/>
      <c r="L202" s="5"/>
    </row>
    <row r="203" spans="1:12" hidden="1" x14ac:dyDescent="0.2">
      <c r="B203" s="11" t="s">
        <v>150</v>
      </c>
      <c r="C203" s="5" t="s">
        <v>276</v>
      </c>
      <c r="D203" s="5"/>
      <c r="E203" s="9"/>
      <c r="J203" s="7"/>
      <c r="L203" s="5"/>
    </row>
    <row r="204" spans="1:12" hidden="1" x14ac:dyDescent="0.2">
      <c r="B204" s="11" t="s">
        <v>146</v>
      </c>
      <c r="C204" s="5" t="s">
        <v>277</v>
      </c>
      <c r="D204" s="5"/>
      <c r="E204" s="9"/>
      <c r="J204" s="7"/>
      <c r="L204" s="5"/>
    </row>
    <row r="205" spans="1:12" hidden="1" x14ac:dyDescent="0.2">
      <c r="B205" s="11" t="s">
        <v>278</v>
      </c>
      <c r="C205" s="5" t="s">
        <v>279</v>
      </c>
      <c r="D205" s="5"/>
      <c r="E205" s="9"/>
      <c r="J205" s="7"/>
      <c r="L205" s="5"/>
    </row>
    <row r="206" spans="1:12" hidden="1" x14ac:dyDescent="0.2">
      <c r="B206" s="11" t="s">
        <v>280</v>
      </c>
      <c r="C206" s="5" t="s">
        <v>281</v>
      </c>
      <c r="D206" s="5"/>
      <c r="E206" s="9"/>
      <c r="J206" s="7"/>
      <c r="L206" s="5"/>
    </row>
    <row r="207" spans="1:12" hidden="1" x14ac:dyDescent="0.2">
      <c r="B207" s="11"/>
      <c r="C207" s="5"/>
      <c r="D207" s="5"/>
      <c r="E207" s="9"/>
      <c r="J207" s="7"/>
      <c r="L207" s="5"/>
    </row>
    <row r="208" spans="1:12" hidden="1" x14ac:dyDescent="0.2">
      <c r="A208" t="s">
        <v>25</v>
      </c>
      <c r="B208" s="95" t="s">
        <v>2</v>
      </c>
      <c r="C208" s="96" t="s">
        <v>31</v>
      </c>
      <c r="D208" s="5"/>
      <c r="E208" s="9"/>
      <c r="J208" s="7"/>
      <c r="L208" s="5"/>
    </row>
    <row r="209" spans="1:12" hidden="1" x14ac:dyDescent="0.2">
      <c r="B209" s="11" t="s">
        <v>282</v>
      </c>
      <c r="C209" s="5" t="s">
        <v>283</v>
      </c>
      <c r="D209" s="5"/>
      <c r="E209" s="9"/>
      <c r="J209" s="7"/>
      <c r="L209" s="5"/>
    </row>
    <row r="210" spans="1:12" hidden="1" x14ac:dyDescent="0.2">
      <c r="B210" s="11" t="s">
        <v>157</v>
      </c>
      <c r="C210" s="5" t="s">
        <v>284</v>
      </c>
      <c r="D210" s="5"/>
      <c r="E210" s="9"/>
      <c r="J210" s="7"/>
      <c r="L210" s="5"/>
    </row>
    <row r="211" spans="1:12" hidden="1" x14ac:dyDescent="0.2">
      <c r="B211" s="11" t="s">
        <v>159</v>
      </c>
      <c r="C211" s="5" t="s">
        <v>285</v>
      </c>
      <c r="D211" s="5"/>
      <c r="E211" s="9"/>
      <c r="J211" s="7"/>
      <c r="L211" s="5"/>
    </row>
    <row r="212" spans="1:12" hidden="1" x14ac:dyDescent="0.2">
      <c r="B212" s="11" t="s">
        <v>286</v>
      </c>
      <c r="C212" s="5" t="s">
        <v>287</v>
      </c>
      <c r="D212" s="5"/>
      <c r="E212" s="9"/>
      <c r="J212" s="7"/>
      <c r="L212" s="5"/>
    </row>
    <row r="213" spans="1:12" hidden="1" x14ac:dyDescent="0.2">
      <c r="B213" s="11"/>
      <c r="C213" s="5"/>
      <c r="D213" s="5"/>
      <c r="E213" s="9"/>
      <c r="J213" s="7"/>
      <c r="L213" s="5"/>
    </row>
    <row r="214" spans="1:12" hidden="1" x14ac:dyDescent="0.2">
      <c r="A214" t="s">
        <v>23</v>
      </c>
      <c r="B214" s="95" t="s">
        <v>2</v>
      </c>
      <c r="C214" s="96" t="s">
        <v>31</v>
      </c>
      <c r="D214" s="5"/>
      <c r="E214" s="9"/>
      <c r="J214" s="7"/>
      <c r="L214" s="5"/>
    </row>
    <row r="215" spans="1:12" hidden="1" x14ac:dyDescent="0.2">
      <c r="B215" s="11" t="s">
        <v>295</v>
      </c>
      <c r="C215" s="5" t="s">
        <v>296</v>
      </c>
      <c r="D215" s="5"/>
      <c r="E215" s="9"/>
      <c r="J215" s="7"/>
      <c r="L215" s="5"/>
    </row>
    <row r="216" spans="1:12" hidden="1" x14ac:dyDescent="0.2">
      <c r="B216" s="11" t="s">
        <v>87</v>
      </c>
      <c r="C216" s="5" t="s">
        <v>297</v>
      </c>
      <c r="D216" s="5"/>
      <c r="E216" s="9"/>
      <c r="J216" s="7"/>
      <c r="L216" s="5"/>
    </row>
    <row r="217" spans="1:12" hidden="1" x14ac:dyDescent="0.2">
      <c r="B217" s="11" t="s">
        <v>298</v>
      </c>
      <c r="C217" s="5" t="s">
        <v>299</v>
      </c>
      <c r="D217" s="5"/>
      <c r="E217" s="9"/>
      <c r="J217" s="7"/>
      <c r="L217" s="5"/>
    </row>
    <row r="218" spans="1:12" hidden="1" x14ac:dyDescent="0.2">
      <c r="B218" s="11" t="s">
        <v>85</v>
      </c>
      <c r="C218" s="5" t="s">
        <v>300</v>
      </c>
      <c r="D218" s="5"/>
      <c r="E218" s="9"/>
      <c r="J218" s="7"/>
      <c r="L218" s="5"/>
    </row>
    <row r="219" spans="1:12" hidden="1" x14ac:dyDescent="0.2">
      <c r="B219" s="11" t="s">
        <v>82</v>
      </c>
      <c r="C219" s="5" t="s">
        <v>301</v>
      </c>
      <c r="D219" s="5"/>
      <c r="E219" s="9"/>
      <c r="J219" s="7"/>
      <c r="L219" s="5"/>
    </row>
    <row r="220" spans="1:12" hidden="1" x14ac:dyDescent="0.2">
      <c r="B220" s="11" t="s">
        <v>302</v>
      </c>
      <c r="C220" s="5" t="s">
        <v>303</v>
      </c>
      <c r="D220" s="5"/>
      <c r="E220" s="9"/>
      <c r="J220" s="7"/>
      <c r="L220" s="5"/>
    </row>
    <row r="221" spans="1:12" hidden="1" x14ac:dyDescent="0.2">
      <c r="B221" s="11" t="s">
        <v>80</v>
      </c>
      <c r="C221" s="5" t="s">
        <v>304</v>
      </c>
      <c r="D221" s="5"/>
      <c r="E221" s="9"/>
      <c r="J221" s="7"/>
      <c r="L221" s="5"/>
    </row>
    <row r="222" spans="1:12" hidden="1" x14ac:dyDescent="0.2">
      <c r="B222" s="11" t="s">
        <v>305</v>
      </c>
      <c r="C222" s="5" t="s">
        <v>306</v>
      </c>
      <c r="D222" s="5"/>
      <c r="E222" s="9"/>
      <c r="J222" s="7"/>
      <c r="L222" s="5"/>
    </row>
    <row r="223" spans="1:12" hidden="1" x14ac:dyDescent="0.2">
      <c r="B223" s="11" t="s">
        <v>307</v>
      </c>
      <c r="C223" s="5" t="s">
        <v>308</v>
      </c>
      <c r="D223" s="5"/>
      <c r="E223" s="9"/>
      <c r="J223" s="7"/>
      <c r="L223" s="5"/>
    </row>
    <row r="224" spans="1:12" hidden="1" x14ac:dyDescent="0.2">
      <c r="B224" s="11" t="s">
        <v>89</v>
      </c>
      <c r="C224" s="5" t="s">
        <v>309</v>
      </c>
      <c r="D224" s="5"/>
      <c r="E224" s="9"/>
      <c r="J224" s="7"/>
      <c r="L224" s="5"/>
    </row>
    <row r="225" spans="2:12" hidden="1" x14ac:dyDescent="0.2">
      <c r="B225" s="11" t="s">
        <v>74</v>
      </c>
      <c r="C225" s="5" t="s">
        <v>310</v>
      </c>
      <c r="D225" s="5"/>
      <c r="E225" s="9"/>
      <c r="J225" s="7"/>
      <c r="L225" s="5"/>
    </row>
    <row r="226" spans="2:12" hidden="1" x14ac:dyDescent="0.2">
      <c r="B226" s="11" t="s">
        <v>311</v>
      </c>
      <c r="C226" s="5" t="s">
        <v>312</v>
      </c>
      <c r="D226" s="5"/>
      <c r="E226" s="9"/>
      <c r="J226" s="7"/>
      <c r="L226" s="5"/>
    </row>
    <row r="227" spans="2:12" hidden="1" x14ac:dyDescent="0.2">
      <c r="B227" s="11" t="s">
        <v>76</v>
      </c>
      <c r="C227" s="5" t="s">
        <v>313</v>
      </c>
      <c r="D227" s="5"/>
      <c r="E227" s="9"/>
      <c r="J227" s="7"/>
      <c r="L227" s="5"/>
    </row>
    <row r="228" spans="2:12" hidden="1" x14ac:dyDescent="0.2">
      <c r="B228" s="11"/>
      <c r="C228" s="5"/>
      <c r="D228" s="5"/>
      <c r="E228" s="9"/>
      <c r="J228" s="7"/>
      <c r="L228" s="5"/>
    </row>
    <row r="229" spans="2:12" hidden="1" x14ac:dyDescent="0.2">
      <c r="B229" t="s">
        <v>228</v>
      </c>
      <c r="C229" t="s">
        <v>229</v>
      </c>
      <c r="D229" t="s">
        <v>230</v>
      </c>
      <c r="E229" t="s">
        <v>231</v>
      </c>
    </row>
    <row r="230" spans="2:12" hidden="1" x14ac:dyDescent="0.2">
      <c r="B230" t="s">
        <v>18</v>
      </c>
      <c r="C230" s="5" t="s">
        <v>18</v>
      </c>
      <c r="D230" s="5" t="s">
        <v>232</v>
      </c>
      <c r="E230" s="5" t="str">
        <f>CONCATENATE(Table_Name36762[[#This Row],[Table name]],"[Link]")</f>
        <v>Abs[Link]</v>
      </c>
    </row>
    <row r="231" spans="2:12" hidden="1" x14ac:dyDescent="0.2">
      <c r="B231" t="s">
        <v>17</v>
      </c>
      <c r="C231" s="5" t="s">
        <v>17</v>
      </c>
      <c r="D231" s="5" t="s">
        <v>233</v>
      </c>
      <c r="E231" s="5" t="str">
        <f>CONCATENATE(Table_Name36762[[#This Row],[Table name]],"[Link]")</f>
        <v>Biceps[Link]</v>
      </c>
    </row>
    <row r="232" spans="2:12" hidden="1" x14ac:dyDescent="0.2">
      <c r="B232" t="s">
        <v>44</v>
      </c>
      <c r="C232" s="5" t="s">
        <v>44</v>
      </c>
      <c r="D232" s="5" t="s">
        <v>234</v>
      </c>
      <c r="E232" s="5" t="str">
        <f>CONCATENATE(Table_Name36762[[#This Row],[Table name]],"[Link]")</f>
        <v>Calves[Link]</v>
      </c>
    </row>
    <row r="233" spans="2:12" hidden="1" x14ac:dyDescent="0.2">
      <c r="B233" t="s">
        <v>169</v>
      </c>
      <c r="C233" s="5" t="s">
        <v>235</v>
      </c>
      <c r="D233" s="5" t="s">
        <v>236</v>
      </c>
      <c r="E233" s="5" t="str">
        <f>CONCATENATE(Table_Name36762[[#This Row],[Table name]],"[Link]")</f>
        <v>Chest_Isolation[Link]</v>
      </c>
    </row>
    <row r="234" spans="2:12" hidden="1" x14ac:dyDescent="0.2">
      <c r="B234" t="s">
        <v>141</v>
      </c>
      <c r="C234" s="2" t="s">
        <v>237</v>
      </c>
      <c r="D234" s="5" t="s">
        <v>238</v>
      </c>
      <c r="E234" s="5" t="str">
        <f>CONCATENATE(Table_Name36762[[#This Row],[Table name]],"[Link]")</f>
        <v>Deadlifts_GluteBridges[Link]</v>
      </c>
    </row>
    <row r="235" spans="2:12" hidden="1" x14ac:dyDescent="0.2">
      <c r="B235" t="s">
        <v>154</v>
      </c>
      <c r="C235" s="5" t="s">
        <v>154</v>
      </c>
      <c r="D235" s="5" t="s">
        <v>239</v>
      </c>
      <c r="E235" s="5" t="str">
        <f>CONCATENATE(Table_Name36762[[#This Row],[Table name]],"[Link]")</f>
        <v>Hamstrings[Link]</v>
      </c>
    </row>
    <row r="236" spans="2:12" hidden="1" x14ac:dyDescent="0.2">
      <c r="B236" t="s">
        <v>95</v>
      </c>
      <c r="C236" s="5" t="s">
        <v>240</v>
      </c>
      <c r="D236" s="5" t="s">
        <v>241</v>
      </c>
      <c r="E236" s="5" t="str">
        <f>CONCATENATE(Table_Name36762[[#This Row],[Table name]],"[Link]")</f>
        <v>Horizonal_Pull[Link]</v>
      </c>
    </row>
    <row r="237" spans="2:12" hidden="1" x14ac:dyDescent="0.2">
      <c r="B237" t="s">
        <v>21</v>
      </c>
      <c r="C237" s="5" t="s">
        <v>242</v>
      </c>
      <c r="D237" s="5" t="s">
        <v>243</v>
      </c>
      <c r="E237" s="5" t="str">
        <f>CONCATENATE(Table_Name36762[[#This Row],[Table name]],"[Link]")</f>
        <v>Horizontal_Push[Link]</v>
      </c>
    </row>
    <row r="238" spans="2:12" hidden="1" x14ac:dyDescent="0.2">
      <c r="B238" t="s">
        <v>73</v>
      </c>
      <c r="C238" s="5" t="s">
        <v>244</v>
      </c>
      <c r="D238" s="5" t="s">
        <v>245</v>
      </c>
      <c r="E238" s="5" t="str">
        <f>CONCATENATE(Table_Name36762[[#This Row],[Table name]],"[Link]")</f>
        <v>Horizontal_Triceps[Link]</v>
      </c>
    </row>
    <row r="239" spans="2:12" hidden="1" x14ac:dyDescent="0.2">
      <c r="B239" t="s">
        <v>194</v>
      </c>
      <c r="C239" s="5" t="s">
        <v>246</v>
      </c>
      <c r="D239" s="5" t="s">
        <v>247</v>
      </c>
      <c r="E239" s="5" t="str">
        <f>CONCATENATE(Table_Name36762[[#This Row],[Table name]],"[Link]")</f>
        <v>Vertical_Push[Link]</v>
      </c>
    </row>
    <row r="240" spans="2:12" hidden="1" x14ac:dyDescent="0.2">
      <c r="B240" t="s">
        <v>15</v>
      </c>
      <c r="C240" s="5" t="s">
        <v>15</v>
      </c>
      <c r="D240" s="5" t="s">
        <v>248</v>
      </c>
      <c r="E240" s="5" t="str">
        <f>CONCATENATE(Table_Name36762[[#This Row],[Table name]],"[Link]")</f>
        <v>Quads[Link]</v>
      </c>
    </row>
    <row r="241" spans="2:5" hidden="1" x14ac:dyDescent="0.2">
      <c r="B241" t="s">
        <v>213</v>
      </c>
      <c r="C241" s="5" t="s">
        <v>249</v>
      </c>
      <c r="D241" s="5" t="s">
        <v>250</v>
      </c>
      <c r="E241" s="5" t="str">
        <f>CONCATENATE(Table_Name36762[[#This Row],[Table name]],"[Link]")</f>
        <v>Rear_Medial_Delts[Link]</v>
      </c>
    </row>
    <row r="242" spans="2:5" hidden="1" x14ac:dyDescent="0.2">
      <c r="B242" t="s">
        <v>108</v>
      </c>
      <c r="C242" s="5" t="s">
        <v>251</v>
      </c>
      <c r="D242" s="5" t="s">
        <v>252</v>
      </c>
      <c r="E242" s="5" t="str">
        <f>CONCATENATE(Table_Name36762[[#This Row],[Table name]],"[Link]")</f>
        <v>Vertical_Pull[Link]</v>
      </c>
    </row>
    <row r="243" spans="2:5" hidden="1" x14ac:dyDescent="0.2">
      <c r="B243" t="s">
        <v>84</v>
      </c>
      <c r="C243" s="5" t="s">
        <v>253</v>
      </c>
      <c r="D243" s="5" t="s">
        <v>254</v>
      </c>
      <c r="E243" s="5" t="str">
        <f>CONCATENATE(Table_Name36762[[#This Row],[Table name]],"[Link]")</f>
        <v>Vertical_Triceps[Link]</v>
      </c>
    </row>
    <row r="244" spans="2:5" hidden="1" x14ac:dyDescent="0.2">
      <c r="B244" t="s">
        <v>16</v>
      </c>
      <c r="C244" s="5" t="s">
        <v>288</v>
      </c>
      <c r="D244" s="5" t="s">
        <v>291</v>
      </c>
      <c r="E244" s="5" t="str">
        <f>CONCATENATE(Table_Name36762[[#This Row],[Table name]],"[Link]")</f>
        <v>Side_Delts[Link]</v>
      </c>
    </row>
    <row r="245" spans="2:5" hidden="1" x14ac:dyDescent="0.2">
      <c r="B245" t="s">
        <v>12</v>
      </c>
      <c r="C245" s="5" t="s">
        <v>289</v>
      </c>
      <c r="D245" s="5" t="s">
        <v>292</v>
      </c>
      <c r="E245" s="5" t="str">
        <f>CONCATENATE(Table_Name36762[[#This Row],[Table name]],"[Link]")</f>
        <v>Incline_Push[Link]</v>
      </c>
    </row>
    <row r="246" spans="2:5" hidden="1" x14ac:dyDescent="0.2">
      <c r="B246" t="s">
        <v>22</v>
      </c>
      <c r="C246" s="5" t="s">
        <v>22</v>
      </c>
      <c r="D246" s="5" t="s">
        <v>293</v>
      </c>
      <c r="E246" s="5" t="str">
        <f>CONCATENATE(Table_Name36762[[#This Row],[Table name]],"[Link]")</f>
        <v>Glutes[Link]</v>
      </c>
    </row>
    <row r="247" spans="2:5" hidden="1" x14ac:dyDescent="0.2">
      <c r="B247" t="s">
        <v>25</v>
      </c>
      <c r="C247" s="5" t="s">
        <v>290</v>
      </c>
      <c r="D247" s="5" t="s">
        <v>294</v>
      </c>
      <c r="E247" s="5" t="str">
        <f>CONCATENATE(Table_Name36762[[#This Row],[Table name]],"[Link]")</f>
        <v>Hamstrings_Hip_Hinge[Link]</v>
      </c>
    </row>
    <row r="248" spans="2:5" hidden="1" x14ac:dyDescent="0.2">
      <c r="B248" t="s">
        <v>23</v>
      </c>
      <c r="C248" s="5" t="s">
        <v>23</v>
      </c>
      <c r="D248" s="5" t="s">
        <v>314</v>
      </c>
      <c r="E248" s="5" t="str">
        <f>CONCATENATE(Table_Name36762[[#This Row],[Table name]],"[Link]")</f>
        <v>Triceps[Link]</v>
      </c>
    </row>
    <row r="249" spans="2:5" hidden="1" x14ac:dyDescent="0.2">
      <c r="C249" s="5"/>
      <c r="D249" s="5"/>
      <c r="E249" s="5"/>
    </row>
    <row r="250" spans="2:5" hidden="1" x14ac:dyDescent="0.2">
      <c r="B250" s="1" t="s">
        <v>2</v>
      </c>
      <c r="C250" t="s">
        <v>31</v>
      </c>
      <c r="D250" s="1" t="s">
        <v>228</v>
      </c>
      <c r="E250" t="s">
        <v>255</v>
      </c>
    </row>
    <row r="251" spans="2:5" hidden="1" x14ac:dyDescent="0.2">
      <c r="B251" s="17" t="s">
        <v>106</v>
      </c>
      <c r="C251" s="17" t="s">
        <v>107</v>
      </c>
      <c r="D251" t="s">
        <v>73</v>
      </c>
      <c r="E251" t="str">
        <f>HYPERLINK(Links493375[[#This Row],[Link]])</f>
        <v>https://www.youtube.com/watch?v=JIwilIcMiEQ</v>
      </c>
    </row>
    <row r="252" spans="2:5" hidden="1" x14ac:dyDescent="0.2">
      <c r="B252" s="89" t="s">
        <v>150</v>
      </c>
      <c r="C252" s="17" t="s">
        <v>151</v>
      </c>
      <c r="D252" t="s">
        <v>17</v>
      </c>
      <c r="E252" t="str">
        <f>HYPERLINK(Links493375[[#This Row],[Link]])</f>
        <v>https://www.youtube.com/watch?v=o-k9q3QHgvY</v>
      </c>
    </row>
    <row r="253" spans="2:5" hidden="1" x14ac:dyDescent="0.2">
      <c r="B253" s="98" t="s">
        <v>150</v>
      </c>
      <c r="C253" s="98" t="s">
        <v>276</v>
      </c>
      <c r="E253" s="1" t="str">
        <f>HYPERLINK(Links493375[[#This Row],[Link]])</f>
        <v>https://youtu.be/7If7L0lAur8</v>
      </c>
    </row>
    <row r="254" spans="2:5" hidden="1" x14ac:dyDescent="0.2">
      <c r="B254" s="17" t="s">
        <v>53</v>
      </c>
      <c r="C254" s="17" t="s">
        <v>54</v>
      </c>
      <c r="D254" t="s">
        <v>95</v>
      </c>
      <c r="E254" t="str">
        <f>HYPERLINK(Links493375[[#This Row],[Link]])</f>
        <v>https://www.youtube.com/watch?v=xrPONhYYm28</v>
      </c>
    </row>
    <row r="255" spans="2:5" hidden="1" x14ac:dyDescent="0.2">
      <c r="B255" s="17" t="s">
        <v>100</v>
      </c>
      <c r="C255" s="17" t="s">
        <v>101</v>
      </c>
      <c r="D255" t="s">
        <v>15</v>
      </c>
      <c r="E255" t="str">
        <f>HYPERLINK(Links493375[[#This Row],[Link]])</f>
        <v>https://www.youtube.com/watch?v=SidgOkLsJFQ</v>
      </c>
    </row>
    <row r="256" spans="2:5" hidden="1" x14ac:dyDescent="0.2">
      <c r="B256" s="17" t="s">
        <v>161</v>
      </c>
      <c r="C256" s="17" t="s">
        <v>162</v>
      </c>
      <c r="D256" t="s">
        <v>15</v>
      </c>
      <c r="E256" t="str">
        <f>HYPERLINK(Links493375[[#This Row],[Link]])</f>
        <v>https://www.youtube.com/watch?v=pOPqfmCyQP4</v>
      </c>
    </row>
    <row r="257" spans="2:5" hidden="1" x14ac:dyDescent="0.2">
      <c r="B257" s="98" t="s">
        <v>286</v>
      </c>
      <c r="C257" s="98" t="s">
        <v>287</v>
      </c>
      <c r="E257" s="1" t="str">
        <f>HYPERLINK(Links493375[[#This Row],[Link]])</f>
        <v>https://youtu.be/OMUGU1Vh8Ao</v>
      </c>
    </row>
    <row r="258" spans="2:5" hidden="1" x14ac:dyDescent="0.2">
      <c r="B258" s="17" t="s">
        <v>80</v>
      </c>
      <c r="C258" s="17" t="s">
        <v>81</v>
      </c>
      <c r="D258" t="s">
        <v>73</v>
      </c>
      <c r="E258" t="str">
        <f>HYPERLINK(Links493375[[#This Row],[Link]])</f>
        <v>https://www.youtube.com/watch?v=c1FRkylNxCQ</v>
      </c>
    </row>
    <row r="259" spans="2:5" hidden="1" x14ac:dyDescent="0.2">
      <c r="B259" s="98" t="s">
        <v>80</v>
      </c>
      <c r="C259" s="98" t="s">
        <v>304</v>
      </c>
      <c r="E259" s="1" t="str">
        <f>HYPERLINK(Links493375[[#This Row],[Link]])</f>
        <v>https://youtu.be/a5_JKN7j7Ug</v>
      </c>
    </row>
    <row r="260" spans="2:5" hidden="1" x14ac:dyDescent="0.2">
      <c r="B260" s="17" t="s">
        <v>109</v>
      </c>
      <c r="C260" s="17" t="s">
        <v>110</v>
      </c>
      <c r="D260" t="s">
        <v>17</v>
      </c>
      <c r="E260" t="str">
        <f>HYPERLINK(Links493375[[#This Row],[Link]])</f>
        <v>https://www.youtube.com/watch?v=WyJsIT8MW3Q</v>
      </c>
    </row>
    <row r="261" spans="2:5" hidden="1" x14ac:dyDescent="0.2">
      <c r="B261" s="17" t="s">
        <v>111</v>
      </c>
      <c r="C261" s="17" t="s">
        <v>112</v>
      </c>
      <c r="D261" t="s">
        <v>256</v>
      </c>
      <c r="E261" t="str">
        <f>HYPERLINK(Links493375[[#This Row],[Link]])</f>
        <v>https://www.youtube.com/watch?v=1zutRBx2Ug8</v>
      </c>
    </row>
    <row r="262" spans="2:5" hidden="1" x14ac:dyDescent="0.2">
      <c r="B262" s="17" t="s">
        <v>113</v>
      </c>
      <c r="C262" s="17" t="s">
        <v>114</v>
      </c>
      <c r="D262" t="s">
        <v>256</v>
      </c>
      <c r="E262" t="str">
        <f>HYPERLINK(Links493375[[#This Row],[Link]])</f>
        <v>https://www.youtube.com/watch?v=GWiT4Z4y_WE</v>
      </c>
    </row>
    <row r="263" spans="2:5" hidden="1" x14ac:dyDescent="0.2">
      <c r="B263" s="17" t="s">
        <v>76</v>
      </c>
      <c r="C263" s="17" t="s">
        <v>77</v>
      </c>
      <c r="D263" t="s">
        <v>84</v>
      </c>
      <c r="E263" t="str">
        <f>HYPERLINK(Links493375[[#This Row],[Link]])</f>
        <v>https://www.youtube.com/watch?v=J-ZKrgeu0BE</v>
      </c>
    </row>
    <row r="264" spans="2:5" hidden="1" x14ac:dyDescent="0.2">
      <c r="B264" s="98" t="s">
        <v>76</v>
      </c>
      <c r="C264" s="98" t="s">
        <v>313</v>
      </c>
      <c r="E264" s="1" t="str">
        <f>HYPERLINK(Links493375[[#This Row],[Link]])</f>
        <v>https://youtu.be/gYbmiluG5Ho</v>
      </c>
    </row>
    <row r="265" spans="2:5" hidden="1" x14ac:dyDescent="0.2">
      <c r="B265" s="17" t="s">
        <v>96</v>
      </c>
      <c r="C265" s="17" t="s">
        <v>97</v>
      </c>
      <c r="D265" t="s">
        <v>21</v>
      </c>
      <c r="E265" t="str">
        <f>HYPERLINK(Links493375[[#This Row],[Link]])</f>
        <v>https://www.youtube.com/watch?v=nMu_CWMVewc</v>
      </c>
    </row>
    <row r="266" spans="2:5" hidden="1" x14ac:dyDescent="0.2">
      <c r="B266" s="17" t="s">
        <v>55</v>
      </c>
      <c r="C266" s="17" t="s">
        <v>56</v>
      </c>
      <c r="D266" t="s">
        <v>17</v>
      </c>
      <c r="E266" t="str">
        <f>HYPERLINK(Links493375[[#This Row],[Link]])</f>
        <v>https://www.youtube.com/watch?v=Wz66Z5W9iqE</v>
      </c>
    </row>
    <row r="267" spans="2:5" hidden="1" x14ac:dyDescent="0.2">
      <c r="B267" s="89" t="s">
        <v>226</v>
      </c>
      <c r="C267" s="17" t="s">
        <v>227</v>
      </c>
      <c r="D267" t="s">
        <v>108</v>
      </c>
      <c r="E267" t="str">
        <f>HYPERLINK(Links493375[[#This Row],[Link]])</f>
        <v>https://www.youtube.com/watch?v=Q-oE9UFQNok</v>
      </c>
    </row>
    <row r="268" spans="2:5" hidden="1" x14ac:dyDescent="0.2">
      <c r="B268" s="17" t="s">
        <v>85</v>
      </c>
      <c r="C268" s="17" t="s">
        <v>86</v>
      </c>
      <c r="D268" t="s">
        <v>44</v>
      </c>
      <c r="E268" t="str">
        <f>HYPERLINK(Links493375[[#This Row],[Link]])</f>
        <v>https://www.youtube.com/watch?v=kn3j344UpAQ</v>
      </c>
    </row>
    <row r="269" spans="2:5" hidden="1" x14ac:dyDescent="0.2">
      <c r="B269" s="98" t="s">
        <v>85</v>
      </c>
      <c r="C269" s="98" t="s">
        <v>300</v>
      </c>
      <c r="E269" s="1" t="str">
        <f>HYPERLINK(Links493375[[#This Row],[Link]])</f>
        <v>https://youtu.be/He-GN_4MAY4</v>
      </c>
    </row>
    <row r="270" spans="2:5" hidden="1" x14ac:dyDescent="0.2">
      <c r="B270" s="17" t="s">
        <v>93</v>
      </c>
      <c r="C270" s="17" t="s">
        <v>94</v>
      </c>
      <c r="D270" t="s">
        <v>17</v>
      </c>
      <c r="E270" t="str">
        <f>HYPERLINK(Links493375[[#This Row],[Link]])</f>
        <v>https://www.youtube.com/watch?v=yn3QNxP9oRM</v>
      </c>
    </row>
    <row r="271" spans="2:5" hidden="1" x14ac:dyDescent="0.2">
      <c r="B271" s="17" t="s">
        <v>214</v>
      </c>
      <c r="C271" s="17" t="s">
        <v>215</v>
      </c>
      <c r="D271" t="s">
        <v>141</v>
      </c>
      <c r="E271" t="str">
        <f>HYPERLINK(Links493375[[#This Row],[Link]])</f>
        <v>https://www.youtube.com/watch?v=-hpLxNeJU34</v>
      </c>
    </row>
    <row r="272" spans="2:5" hidden="1" x14ac:dyDescent="0.2">
      <c r="B272" s="98" t="s">
        <v>214</v>
      </c>
      <c r="C272" s="98" t="s">
        <v>257</v>
      </c>
      <c r="E272" s="1" t="str">
        <f>HYPERLINK(Links493375[[#This Row],[Link]])</f>
        <v>https://youtu.be/fbFISuP7Ezk</v>
      </c>
    </row>
    <row r="273" spans="2:5" hidden="1" x14ac:dyDescent="0.2">
      <c r="B273" s="17" t="s">
        <v>131</v>
      </c>
      <c r="C273" s="17" t="s">
        <v>132</v>
      </c>
      <c r="D273" t="s">
        <v>15</v>
      </c>
      <c r="E273" t="str">
        <f>HYPERLINK(Links493375[[#This Row],[Link]])</f>
        <v>https://www.youtube.com/watch?v=okVqoU1YSw0</v>
      </c>
    </row>
    <row r="274" spans="2:5" hidden="1" x14ac:dyDescent="0.2">
      <c r="B274" s="98" t="s">
        <v>131</v>
      </c>
      <c r="C274" s="98" t="s">
        <v>270</v>
      </c>
      <c r="E274" s="1" t="str">
        <f>HYPERLINK(Links493375[[#This Row],[Link]])</f>
        <v>https://youtu.be/vNgwqFsVstY</v>
      </c>
    </row>
    <row r="275" spans="2:5" hidden="1" x14ac:dyDescent="0.2">
      <c r="B275" s="17" t="s">
        <v>57</v>
      </c>
      <c r="C275" s="17" t="s">
        <v>58</v>
      </c>
      <c r="D275" t="s">
        <v>256</v>
      </c>
      <c r="E275" t="str">
        <f>HYPERLINK(Links493375[[#This Row],[Link]])</f>
        <v>https://www.youtube.com/watch?v=eMtcRjZG5XU</v>
      </c>
    </row>
    <row r="276" spans="2:5" hidden="1" x14ac:dyDescent="0.2">
      <c r="B276" s="17" t="s">
        <v>59</v>
      </c>
      <c r="C276" s="17" t="s">
        <v>60</v>
      </c>
      <c r="D276" t="s">
        <v>84</v>
      </c>
      <c r="E276" t="str">
        <f>HYPERLINK(Links493375[[#This Row],[Link]])</f>
        <v>https://www.youtube.com/watch?v=gJYvrDkuMNQ</v>
      </c>
    </row>
    <row r="277" spans="2:5" hidden="1" x14ac:dyDescent="0.2">
      <c r="B277" s="17" t="s">
        <v>222</v>
      </c>
      <c r="C277" s="17" t="s">
        <v>223</v>
      </c>
      <c r="D277" t="s">
        <v>18</v>
      </c>
      <c r="E277" t="str">
        <f>HYPERLINK(Links493375[[#This Row],[Link]])</f>
        <v>https://www.youtube.com/watch?v=Q3t5Vu8qDMg</v>
      </c>
    </row>
    <row r="278" spans="2:5" hidden="1" x14ac:dyDescent="0.2">
      <c r="B278" s="17" t="s">
        <v>174</v>
      </c>
      <c r="C278" s="17" t="s">
        <v>175</v>
      </c>
      <c r="D278" t="s">
        <v>21</v>
      </c>
      <c r="E278" t="str">
        <f>HYPERLINK(Links493375[[#This Row],[Link]])</f>
        <v>https://www.youtube.com/watch?v=q9JzZYhflrQ</v>
      </c>
    </row>
    <row r="279" spans="2:5" hidden="1" x14ac:dyDescent="0.2">
      <c r="B279" s="17" t="s">
        <v>89</v>
      </c>
      <c r="C279" s="17" t="s">
        <v>90</v>
      </c>
      <c r="D279" t="s">
        <v>141</v>
      </c>
      <c r="E279" t="str">
        <f>HYPERLINK(Links493375[[#This Row],[Link]])</f>
        <v>https://www.youtube.com/watch?v=BashTXIuqWM</v>
      </c>
    </row>
    <row r="280" spans="2:5" hidden="1" x14ac:dyDescent="0.2">
      <c r="B280" s="98" t="s">
        <v>89</v>
      </c>
      <c r="C280" s="98" t="s">
        <v>309</v>
      </c>
      <c r="E280" s="1" t="str">
        <f>HYPERLINK(Links493375[[#This Row],[Link]])</f>
        <v>https://youtu.be/B21LHpkamJM</v>
      </c>
    </row>
    <row r="281" spans="2:5" hidden="1" x14ac:dyDescent="0.2">
      <c r="B281" s="98" t="s">
        <v>311</v>
      </c>
      <c r="C281" s="98" t="s">
        <v>312</v>
      </c>
      <c r="E281" s="1" t="str">
        <f>HYPERLINK(Links493375[[#This Row],[Link]])</f>
        <v>https://youtu.be/tu2Q82-HMg0</v>
      </c>
    </row>
    <row r="282" spans="2:5" hidden="1" x14ac:dyDescent="0.2">
      <c r="B282" s="17" t="s">
        <v>61</v>
      </c>
      <c r="C282" s="17" t="s">
        <v>62</v>
      </c>
      <c r="D282" t="s">
        <v>84</v>
      </c>
      <c r="E282" t="str">
        <f>HYPERLINK(Links493375[[#This Row],[Link]])</f>
        <v>https://www.youtube.com/watch?v=9DHS4ZZwZ5c</v>
      </c>
    </row>
    <row r="283" spans="2:5" hidden="1" x14ac:dyDescent="0.2">
      <c r="B283" s="17" t="s">
        <v>74</v>
      </c>
      <c r="C283" s="17" t="s">
        <v>75</v>
      </c>
      <c r="D283" t="s">
        <v>169</v>
      </c>
      <c r="E283" t="str">
        <f>HYPERLINK(Links493375[[#This Row],[Link]])</f>
        <v>https://www.youtube.com/watch?v=EHZ-EmyH0AA</v>
      </c>
    </row>
    <row r="284" spans="2:5" hidden="1" x14ac:dyDescent="0.2">
      <c r="B284" s="98" t="s">
        <v>74</v>
      </c>
      <c r="C284" s="98" t="s">
        <v>310</v>
      </c>
      <c r="E284" s="1" t="str">
        <f>HYPERLINK(Links493375[[#This Row],[Link]])</f>
        <v>https://youtu.be/B33bKk_r5PU</v>
      </c>
    </row>
    <row r="285" spans="2:5" hidden="1" x14ac:dyDescent="0.2">
      <c r="B285" s="17" t="s">
        <v>220</v>
      </c>
      <c r="C285" s="17" t="s">
        <v>221</v>
      </c>
      <c r="D285" t="s">
        <v>108</v>
      </c>
      <c r="E285" t="str">
        <f>HYPERLINK(Links493375[[#This Row],[Link]])</f>
        <v>https://www.youtube.com/watch?v=TRJp3sdMyqA</v>
      </c>
    </row>
    <row r="286" spans="2:5" hidden="1" x14ac:dyDescent="0.2">
      <c r="B286" s="98" t="s">
        <v>220</v>
      </c>
      <c r="C286" s="98" t="s">
        <v>259</v>
      </c>
      <c r="E286" s="1" t="str">
        <f>HYPERLINK(Links493375[[#This Row],[Link]])</f>
        <v>https://youtu.be/FoZM6vuuKBc</v>
      </c>
    </row>
    <row r="287" spans="2:5" hidden="1" x14ac:dyDescent="0.2">
      <c r="B287" s="17" t="s">
        <v>47</v>
      </c>
      <c r="C287" s="17" t="s">
        <v>48</v>
      </c>
      <c r="D287" t="s">
        <v>108</v>
      </c>
      <c r="E287" t="str">
        <f>HYPERLINK(Links493375[[#This Row],[Link]])</f>
        <v>https://www.youtube.com/watch?v=nfQcC4ZmlBM</v>
      </c>
    </row>
    <row r="288" spans="2:5" hidden="1" x14ac:dyDescent="0.2">
      <c r="B288" s="17" t="s">
        <v>45</v>
      </c>
      <c r="C288" s="17" t="s">
        <v>46</v>
      </c>
      <c r="D288" t="s">
        <v>108</v>
      </c>
      <c r="E288" t="str">
        <f>HYPERLINK(Links493375[[#This Row],[Link]])</f>
        <v>https://www.youtube.com/watch?v=5f-MN0b_V4g</v>
      </c>
    </row>
    <row r="289" spans="2:5" hidden="1" x14ac:dyDescent="0.2">
      <c r="B289" s="17" t="s">
        <v>144</v>
      </c>
      <c r="C289" s="17" t="s">
        <v>145</v>
      </c>
      <c r="D289" t="s">
        <v>15</v>
      </c>
      <c r="E289" t="str">
        <f>HYPERLINK(Links493375[[#This Row],[Link]])</f>
        <v>https://www.youtube.com/watch?v=VUjm4lRRcbo</v>
      </c>
    </row>
    <row r="290" spans="2:5" hidden="1" x14ac:dyDescent="0.2">
      <c r="B290" s="17" t="s">
        <v>104</v>
      </c>
      <c r="C290" s="17" t="s">
        <v>105</v>
      </c>
      <c r="D290" t="s">
        <v>141</v>
      </c>
      <c r="E290" t="str">
        <f>HYPERLINK(Links493375[[#This Row],[Link]])</f>
        <v>https://www.youtube.com/watch?v=0Mnxfic8INE</v>
      </c>
    </row>
    <row r="291" spans="2:5" hidden="1" x14ac:dyDescent="0.2">
      <c r="B291" s="17" t="s">
        <v>63</v>
      </c>
      <c r="C291" s="17" t="s">
        <v>64</v>
      </c>
      <c r="D291" t="s">
        <v>256</v>
      </c>
      <c r="E291" s="1" t="str">
        <f>HYPERLINK(Links493375[[#This Row],[Link]])</f>
        <v>https://www.youtube.com/watch?v=keTmakGdOjY</v>
      </c>
    </row>
    <row r="292" spans="2:5" hidden="1" x14ac:dyDescent="0.2">
      <c r="B292" s="17" t="s">
        <v>180</v>
      </c>
      <c r="C292" s="17" t="s">
        <v>181</v>
      </c>
      <c r="D292" t="s">
        <v>108</v>
      </c>
      <c r="E292" t="str">
        <f>HYPERLINK(Links493375[[#This Row],[Link]])</f>
        <v>https://www.youtube.com/watch?v=Uf_Rz6ctoRI</v>
      </c>
    </row>
    <row r="293" spans="2:5" hidden="1" x14ac:dyDescent="0.2">
      <c r="B293" s="17" t="s">
        <v>186</v>
      </c>
      <c r="C293" s="17" t="s">
        <v>187</v>
      </c>
      <c r="D293" t="s">
        <v>21</v>
      </c>
      <c r="E293" t="str">
        <f>HYPERLINK(Links493375[[#This Row],[Link]])</f>
        <v>https://www.youtube.com/watch?v=_IbJtESm2LM</v>
      </c>
    </row>
    <row r="294" spans="2:5" hidden="1" x14ac:dyDescent="0.2">
      <c r="B294" s="17" t="s">
        <v>139</v>
      </c>
      <c r="C294" s="17" t="s">
        <v>140</v>
      </c>
      <c r="D294" t="s">
        <v>141</v>
      </c>
      <c r="E294" t="str">
        <f>HYPERLINK(Links493375[[#This Row],[Link]])</f>
        <v>https://www.youtube.com/watch?v=dtgdQvNNrQA</v>
      </c>
    </row>
    <row r="295" spans="2:5" hidden="1" x14ac:dyDescent="0.2">
      <c r="B295" s="98" t="s">
        <v>278</v>
      </c>
      <c r="C295" s="98" t="s">
        <v>279</v>
      </c>
      <c r="E295" s="1" t="str">
        <f>HYPERLINK(Links493375[[#This Row],[Link]])</f>
        <v>https://youtu.be/euEPxA3gsDo</v>
      </c>
    </row>
    <row r="296" spans="2:5" hidden="1" x14ac:dyDescent="0.2">
      <c r="B296" s="17" t="s">
        <v>142</v>
      </c>
      <c r="C296" s="17" t="s">
        <v>143</v>
      </c>
      <c r="D296" t="s">
        <v>154</v>
      </c>
      <c r="E296" t="str">
        <f>HYPERLINK(Links493375[[#This Row],[Link]])</f>
        <v>https://www.youtube.com/watch?v=wWYRrCVvEcY</v>
      </c>
    </row>
    <row r="297" spans="2:5" hidden="1" x14ac:dyDescent="0.2">
      <c r="B297" s="98" t="s">
        <v>274</v>
      </c>
      <c r="C297" s="98" t="s">
        <v>275</v>
      </c>
      <c r="E297" s="1" t="str">
        <f>HYPERLINK(Links493375[[#This Row],[Link]])</f>
        <v>https://youtu.be/WWS1rPFPyiQ</v>
      </c>
    </row>
    <row r="298" spans="2:5" hidden="1" x14ac:dyDescent="0.2">
      <c r="B298" s="17" t="s">
        <v>148</v>
      </c>
      <c r="C298" s="17" t="s">
        <v>149</v>
      </c>
      <c r="D298" t="s">
        <v>194</v>
      </c>
      <c r="E298" t="str">
        <f>HYPERLINK(Links493375[[#This Row],[Link]])</f>
        <v>https://www.youtube.com/watch?v=Pv-3JIuvT0A</v>
      </c>
    </row>
    <row r="299" spans="2:5" hidden="1" x14ac:dyDescent="0.2">
      <c r="B299" s="17" t="s">
        <v>82</v>
      </c>
      <c r="C299" s="17" t="s">
        <v>83</v>
      </c>
      <c r="D299" t="s">
        <v>256</v>
      </c>
      <c r="E299" t="str">
        <f>HYPERLINK(Links493375[[#This Row],[Link]])</f>
        <v>https://www.youtube.com/watch?v=hTCT_3dCpKw</v>
      </c>
    </row>
    <row r="300" spans="2:5" hidden="1" x14ac:dyDescent="0.2">
      <c r="B300" s="98" t="s">
        <v>82</v>
      </c>
      <c r="C300" s="98" t="s">
        <v>301</v>
      </c>
      <c r="E300" s="1" t="str">
        <f>HYPERLINK(Links493375[[#This Row],[Link]])</f>
        <v>https://youtu.be/B48xWtzMHxk</v>
      </c>
    </row>
    <row r="301" spans="2:5" hidden="1" x14ac:dyDescent="0.2">
      <c r="B301" s="17" t="s">
        <v>65</v>
      </c>
      <c r="C301" s="17" t="s">
        <v>66</v>
      </c>
      <c r="D301" t="s">
        <v>15</v>
      </c>
      <c r="E301" t="str">
        <f>HYPERLINK(Links493375[[#This Row],[Link]])</f>
        <v>https://www.youtube.com/watch?v=9kZFgYWBK9Q</v>
      </c>
    </row>
    <row r="302" spans="2:5" hidden="1" x14ac:dyDescent="0.2">
      <c r="B302" s="17" t="s">
        <v>224</v>
      </c>
      <c r="C302" s="17" t="s">
        <v>225</v>
      </c>
      <c r="D302" t="s">
        <v>21</v>
      </c>
      <c r="E302" t="str">
        <f>HYPERLINK(Links493375[[#This Row],[Link]])</f>
        <v>https://www.youtube.com/watch?v=r2fI0VXZuSg</v>
      </c>
    </row>
    <row r="303" spans="2:5" hidden="1" x14ac:dyDescent="0.2">
      <c r="B303" s="17" t="s">
        <v>218</v>
      </c>
      <c r="C303" s="17" t="s">
        <v>219</v>
      </c>
      <c r="D303" t="s">
        <v>95</v>
      </c>
      <c r="E303" t="str">
        <f>HYPERLINK(Links493375[[#This Row],[Link]])</f>
        <v>https://www.youtube.com/watch?v=6q3mWoE_Ef8</v>
      </c>
    </row>
    <row r="304" spans="2:5" hidden="1" x14ac:dyDescent="0.2">
      <c r="B304" s="98" t="s">
        <v>218</v>
      </c>
      <c r="C304" s="98" t="s">
        <v>260</v>
      </c>
      <c r="E304" s="1" t="str">
        <f>HYPERLINK(Links493375[[#This Row],[Link]])</f>
        <v>https://youtu.be/pg3hz43P09w</v>
      </c>
    </row>
    <row r="305" spans="2:5" hidden="1" x14ac:dyDescent="0.2">
      <c r="B305" s="98" t="s">
        <v>307</v>
      </c>
      <c r="C305" s="98" t="s">
        <v>308</v>
      </c>
      <c r="E305" s="1" t="str">
        <f>HYPERLINK(Links493375[[#This Row],[Link]])</f>
        <v>https://youtu.be/TtXlapucVxM</v>
      </c>
    </row>
    <row r="306" spans="2:5" hidden="1" x14ac:dyDescent="0.2">
      <c r="B306" s="17" t="s">
        <v>67</v>
      </c>
      <c r="C306" s="17" t="s">
        <v>68</v>
      </c>
      <c r="D306" t="s">
        <v>17</v>
      </c>
      <c r="E306" t="str">
        <f>HYPERLINK(Links493375[[#This Row],[Link]])</f>
        <v>https://www.youtube.com/watch?v=J_Ej4tZRKLo</v>
      </c>
    </row>
    <row r="307" spans="2:5" hidden="1" x14ac:dyDescent="0.2">
      <c r="B307" s="17" t="s">
        <v>216</v>
      </c>
      <c r="C307" s="17" t="s">
        <v>217</v>
      </c>
      <c r="D307" t="s">
        <v>15</v>
      </c>
      <c r="E307" t="str">
        <f>HYPERLINK(Links493375[[#This Row],[Link]])</f>
        <v>https://www.youtube.com/watch?v=7XQMjtUmz0g</v>
      </c>
    </row>
    <row r="308" spans="2:5" hidden="1" x14ac:dyDescent="0.2">
      <c r="B308" s="98" t="s">
        <v>216</v>
      </c>
      <c r="C308" s="98" t="s">
        <v>258</v>
      </c>
      <c r="E308" s="1" t="str">
        <f>HYPERLINK(Links493375[[#This Row],[Link]])</f>
        <v>https://youtu.be/KkpCTyjGlZo</v>
      </c>
    </row>
    <row r="309" spans="2:5" hidden="1" x14ac:dyDescent="0.2">
      <c r="B309" s="17" t="s">
        <v>133</v>
      </c>
      <c r="C309" s="17" t="s">
        <v>134</v>
      </c>
      <c r="D309" t="s">
        <v>154</v>
      </c>
      <c r="E309" t="str">
        <f>HYPERLINK(Links493375[[#This Row],[Link]])</f>
        <v>https://www.youtube.com/watch?v=iocEpOsi4ks</v>
      </c>
    </row>
    <row r="310" spans="2:5" hidden="1" x14ac:dyDescent="0.2">
      <c r="B310" s="98" t="s">
        <v>133</v>
      </c>
      <c r="C310" s="98" t="s">
        <v>271</v>
      </c>
      <c r="E310" s="1" t="str">
        <f>HYPERLINK(Links493375[[#This Row],[Link]])</f>
        <v>https://youtu.be/LRgZFHceZGo</v>
      </c>
    </row>
    <row r="311" spans="2:5" hidden="1" x14ac:dyDescent="0.2">
      <c r="B311" s="17" t="s">
        <v>87</v>
      </c>
      <c r="C311" s="17" t="s">
        <v>88</v>
      </c>
      <c r="D311" t="s">
        <v>44</v>
      </c>
      <c r="E311" t="str">
        <f>HYPERLINK(Links493375[[#This Row],[Link]])</f>
        <v>https://www.youtube.com/watch?v=ISUwsZSYZ_k</v>
      </c>
    </row>
    <row r="312" spans="2:5" hidden="1" x14ac:dyDescent="0.2">
      <c r="B312" s="98" t="s">
        <v>87</v>
      </c>
      <c r="C312" s="98" t="s">
        <v>297</v>
      </c>
      <c r="E312" s="1" t="str">
        <f>HYPERLINK(Links493375[[#This Row],[Link]])</f>
        <v>https://youtu.be/U3SkMY6jw5M</v>
      </c>
    </row>
    <row r="313" spans="2:5" hidden="1" x14ac:dyDescent="0.2">
      <c r="B313" s="17" t="s">
        <v>91</v>
      </c>
      <c r="C313" s="17" t="s">
        <v>92</v>
      </c>
      <c r="D313" t="s">
        <v>95</v>
      </c>
      <c r="E313" t="str">
        <f>HYPERLINK(Links493375[[#This Row],[Link]])</f>
        <v>https://www.youtube.com/watch?v=HOpSLwbsyEk</v>
      </c>
    </row>
    <row r="314" spans="2:5" hidden="1" x14ac:dyDescent="0.2">
      <c r="B314" s="17" t="s">
        <v>69</v>
      </c>
      <c r="C314" s="17" t="s">
        <v>70</v>
      </c>
      <c r="D314" t="s">
        <v>17</v>
      </c>
      <c r="E314" t="str">
        <f>HYPERLINK(Links493375[[#This Row],[Link]])</f>
        <v>https://www.youtube.com/watch?v=MOYMYArUAX4</v>
      </c>
    </row>
    <row r="315" spans="2:5" hidden="1" x14ac:dyDescent="0.2">
      <c r="B315" s="17" t="s">
        <v>170</v>
      </c>
      <c r="C315" s="17" t="s">
        <v>171</v>
      </c>
      <c r="D315" t="s">
        <v>154</v>
      </c>
      <c r="E315" t="str">
        <f>HYPERLINK(Links493375[[#This Row],[Link]])</f>
        <v>https://www.youtube.com/watch?v=9yjaVlj69H0</v>
      </c>
    </row>
    <row r="316" spans="2:5" hidden="1" x14ac:dyDescent="0.2">
      <c r="B316" s="17" t="s">
        <v>188</v>
      </c>
      <c r="C316" s="17" t="s">
        <v>189</v>
      </c>
      <c r="D316" t="s">
        <v>18</v>
      </c>
      <c r="E316" t="str">
        <f>HYPERLINK(Links493375[[#This Row],[Link]])</f>
        <v>https://www.youtube.com/watch?v=nn2zE2vITn8</v>
      </c>
    </row>
    <row r="317" spans="2:5" hidden="1" x14ac:dyDescent="0.2">
      <c r="B317" s="17" t="s">
        <v>135</v>
      </c>
      <c r="C317" s="17" t="s">
        <v>136</v>
      </c>
      <c r="D317" t="s">
        <v>18</v>
      </c>
      <c r="E317" t="str">
        <f>HYPERLINK(Links493375[[#This Row],[Link]])</f>
        <v>https://www.youtube.com/watch?v=dwP6fzMrvcM</v>
      </c>
    </row>
    <row r="318" spans="2:5" hidden="1" x14ac:dyDescent="0.2">
      <c r="B318" s="17" t="s">
        <v>163</v>
      </c>
      <c r="C318" s="17" t="s">
        <v>164</v>
      </c>
      <c r="D318" t="s">
        <v>154</v>
      </c>
      <c r="E318" t="str">
        <f>HYPERLINK(Links493375[[#This Row],[Link]])</f>
        <v>https://www.youtube.com/watch?v=TgiqdQfOPNE</v>
      </c>
    </row>
    <row r="319" spans="2:5" hidden="1" x14ac:dyDescent="0.2">
      <c r="B319" s="17" t="s">
        <v>40</v>
      </c>
      <c r="C319" s="17" t="s">
        <v>41</v>
      </c>
      <c r="D319" t="s">
        <v>154</v>
      </c>
      <c r="E319" t="str">
        <f>HYPERLINK(Links493375[[#This Row],[Link]])</f>
        <v>https://www.youtube.com/watch?v=CwtR2jWZM1k</v>
      </c>
    </row>
    <row r="320" spans="2:5" hidden="1" x14ac:dyDescent="0.2">
      <c r="B320" s="17" t="s">
        <v>42</v>
      </c>
      <c r="C320" s="17" t="s">
        <v>43</v>
      </c>
      <c r="D320" t="s">
        <v>73</v>
      </c>
      <c r="E320" t="str">
        <f>HYPERLINK(Links493375[[#This Row],[Link]])</f>
        <v>https://www.youtube.com/watch?v=utpjziCmVeo</v>
      </c>
    </row>
    <row r="321" spans="2:5" hidden="1" x14ac:dyDescent="0.2">
      <c r="B321" s="98" t="s">
        <v>280</v>
      </c>
      <c r="C321" s="98" t="s">
        <v>281</v>
      </c>
      <c r="E321" s="1" t="str">
        <f>HYPERLINK(Links493375[[#This Row],[Link]])</f>
        <v>https://youtu.be/f-_q_3tN6Yo</v>
      </c>
    </row>
    <row r="322" spans="2:5" hidden="1" x14ac:dyDescent="0.2">
      <c r="B322" s="17" t="s">
        <v>152</v>
      </c>
      <c r="C322" s="17" t="s">
        <v>153</v>
      </c>
      <c r="D322" t="s">
        <v>169</v>
      </c>
      <c r="E322" t="str">
        <f>HYPERLINK(Links493375[[#This Row],[Link]])</f>
        <v>https://www.youtube.com/watch?v=e0hRug6K0f8</v>
      </c>
    </row>
    <row r="323" spans="2:5" hidden="1" x14ac:dyDescent="0.2">
      <c r="B323" s="17" t="s">
        <v>159</v>
      </c>
      <c r="C323" s="17" t="s">
        <v>160</v>
      </c>
      <c r="D323" t="s">
        <v>194</v>
      </c>
      <c r="E323" t="str">
        <f>HYPERLINK(Links493375[[#This Row],[Link]])</f>
        <v>https://www.youtube.com/watch?v=79BbdqyLHOk</v>
      </c>
    </row>
    <row r="324" spans="2:5" hidden="1" x14ac:dyDescent="0.2">
      <c r="B324" s="98" t="s">
        <v>159</v>
      </c>
      <c r="C324" s="98" t="s">
        <v>285</v>
      </c>
      <c r="E324" s="1" t="str">
        <f>HYPERLINK(Links493375[[#This Row],[Link]])</f>
        <v>https://youtu.be/hzHJugCcT6g</v>
      </c>
    </row>
    <row r="325" spans="2:5" hidden="1" x14ac:dyDescent="0.2">
      <c r="B325" s="17" t="s">
        <v>125</v>
      </c>
      <c r="C325" s="17" t="s">
        <v>126</v>
      </c>
      <c r="D325" t="s">
        <v>17</v>
      </c>
      <c r="E325" t="str">
        <f>HYPERLINK(Links493375[[#This Row],[Link]])</f>
        <v>https://www.youtube.com/watch?v=thBk5RamieE</v>
      </c>
    </row>
    <row r="326" spans="2:5" hidden="1" x14ac:dyDescent="0.2">
      <c r="B326" s="17" t="s">
        <v>211</v>
      </c>
      <c r="C326" s="17" t="s">
        <v>212</v>
      </c>
      <c r="D326" t="s">
        <v>154</v>
      </c>
      <c r="E326" t="str">
        <f>HYPERLINK(Links493375[[#This Row],[Link]])</f>
        <v>https://www.youtube.com/watch?v=PTKNMS_OgIU</v>
      </c>
    </row>
    <row r="327" spans="2:5" hidden="1" x14ac:dyDescent="0.2">
      <c r="B327" s="17" t="s">
        <v>197</v>
      </c>
      <c r="C327" s="17" t="s">
        <v>198</v>
      </c>
      <c r="D327" t="s">
        <v>154</v>
      </c>
      <c r="E327" t="str">
        <f>HYPERLINK(Links493375[[#This Row],[Link]])</f>
        <v>https://www.youtube.com/watch?v=DoIfvVz693U</v>
      </c>
    </row>
    <row r="328" spans="2:5" hidden="1" x14ac:dyDescent="0.2">
      <c r="B328" s="98" t="s">
        <v>197</v>
      </c>
      <c r="C328" s="98" t="s">
        <v>267</v>
      </c>
      <c r="E328" s="1" t="str">
        <f>HYPERLINK(Links493375[[#This Row],[Link]])</f>
        <v>https://youtu.be/2JIPv1E5a0I</v>
      </c>
    </row>
    <row r="329" spans="2:5" hidden="1" x14ac:dyDescent="0.2">
      <c r="B329" s="88" t="s">
        <v>71</v>
      </c>
      <c r="C329" s="17" t="s">
        <v>72</v>
      </c>
      <c r="D329" t="s">
        <v>256</v>
      </c>
      <c r="E329" t="str">
        <f>HYPERLINK(Links493375[[#This Row],[Link]])</f>
        <v>https://www.youtube.com/watch?v=JWCNurnrtKY</v>
      </c>
    </row>
    <row r="330" spans="2:5" hidden="1" x14ac:dyDescent="0.2">
      <c r="B330" s="17" t="s">
        <v>172</v>
      </c>
      <c r="C330" s="17" t="s">
        <v>173</v>
      </c>
      <c r="D330" t="s">
        <v>169</v>
      </c>
      <c r="E330" t="str">
        <f>HYPERLINK(Links493375[[#This Row],[Link]])</f>
        <v>https://www.youtube.com/watch?v=nxP4MZGOgn0</v>
      </c>
    </row>
    <row r="331" spans="2:5" hidden="1" x14ac:dyDescent="0.2">
      <c r="B331" s="17" t="s">
        <v>209</v>
      </c>
      <c r="C331" s="17" t="s">
        <v>210</v>
      </c>
      <c r="D331" t="s">
        <v>194</v>
      </c>
      <c r="E331" t="str">
        <f>HYPERLINK(Links493375[[#This Row],[Link]])</f>
        <v>https://www.youtube.com/watch?v=teo91_zsSdU</v>
      </c>
    </row>
    <row r="332" spans="2:5" hidden="1" x14ac:dyDescent="0.2">
      <c r="B332" s="98" t="s">
        <v>209</v>
      </c>
      <c r="C332" s="98" t="s">
        <v>266</v>
      </c>
      <c r="E332" s="1" t="str">
        <f>HYPERLINK(Links493375[[#This Row],[Link]])</f>
        <v>https://youtu.be/LYZDsNv8kJ8</v>
      </c>
    </row>
    <row r="333" spans="2:5" hidden="1" x14ac:dyDescent="0.2">
      <c r="B333" s="98" t="s">
        <v>268</v>
      </c>
      <c r="C333" s="98" t="s">
        <v>269</v>
      </c>
      <c r="E333" s="1" t="str">
        <f>HYPERLINK(Links493375[[#This Row],[Link]])</f>
        <v>https://youtu.be/eaI0E6ZcwM4</v>
      </c>
    </row>
    <row r="334" spans="2:5" hidden="1" x14ac:dyDescent="0.2">
      <c r="B334" s="17" t="s">
        <v>195</v>
      </c>
      <c r="C334" s="17" t="s">
        <v>196</v>
      </c>
      <c r="D334" t="s">
        <v>194</v>
      </c>
      <c r="E334" t="str">
        <f>HYPERLINK(Links493375[[#This Row],[Link]])</f>
        <v>https://www.youtube.com/watch?v=LGUfh4tc13I</v>
      </c>
    </row>
    <row r="335" spans="2:5" hidden="1" x14ac:dyDescent="0.2">
      <c r="B335" s="98" t="s">
        <v>195</v>
      </c>
      <c r="C335" s="98" t="s">
        <v>263</v>
      </c>
      <c r="E335" s="1" t="str">
        <f>HYPERLINK(Links493375[[#This Row],[Link]])</f>
        <v>https://youtu.be/zWRCV_td3I8</v>
      </c>
    </row>
    <row r="336" spans="2:5" hidden="1" x14ac:dyDescent="0.2">
      <c r="B336" s="17" t="s">
        <v>199</v>
      </c>
      <c r="C336" s="17" t="s">
        <v>200</v>
      </c>
      <c r="D336" t="s">
        <v>73</v>
      </c>
      <c r="E336" t="str">
        <f>HYPERLINK(Links493375[[#This Row],[Link]])</f>
        <v>https://www.youtube.com/watch?v=gbPbBMv73Dg</v>
      </c>
    </row>
    <row r="337" spans="2:5" hidden="1" x14ac:dyDescent="0.2">
      <c r="B337" s="99" t="s">
        <v>199</v>
      </c>
      <c r="C337" s="98" t="s">
        <v>264</v>
      </c>
      <c r="E337" s="1" t="str">
        <f>HYPERLINK(Links493375[[#This Row],[Link]])</f>
        <v>https://youtu.be/MDuOnEyof1w</v>
      </c>
    </row>
    <row r="338" spans="2:5" hidden="1" x14ac:dyDescent="0.2">
      <c r="B338" s="98" t="s">
        <v>298</v>
      </c>
      <c r="C338" s="98" t="s">
        <v>299</v>
      </c>
      <c r="E338" s="1" t="str">
        <f>HYPERLINK(Links493375[[#This Row],[Link]])</f>
        <v>https://youtu.be/daSL236nYZs</v>
      </c>
    </row>
    <row r="339" spans="2:5" hidden="1" x14ac:dyDescent="0.2">
      <c r="B339" s="17" t="s">
        <v>129</v>
      </c>
      <c r="C339" s="17" t="s">
        <v>130</v>
      </c>
      <c r="D339" t="s">
        <v>21</v>
      </c>
      <c r="E339" t="str">
        <f>HYPERLINK(Links493375[[#This Row],[Link]])</f>
        <v>https://www.youtube.com/watch?v=THBAnt2709c</v>
      </c>
    </row>
    <row r="340" spans="2:5" hidden="1" x14ac:dyDescent="0.2">
      <c r="B340" s="17" t="s">
        <v>157</v>
      </c>
      <c r="C340" s="17" t="s">
        <v>158</v>
      </c>
      <c r="D340" t="s">
        <v>194</v>
      </c>
      <c r="E340" t="str">
        <f>HYPERLINK(Links493375[[#This Row],[Link]])</f>
        <v>https://www.youtube.com/watch?v=HRFRDX7LgZA</v>
      </c>
    </row>
    <row r="341" spans="2:5" hidden="1" x14ac:dyDescent="0.2">
      <c r="B341" s="98" t="s">
        <v>157</v>
      </c>
      <c r="C341" s="98" t="s">
        <v>284</v>
      </c>
      <c r="E341" s="1" t="str">
        <f>HYPERLINK(Links493375[[#This Row],[Link]])</f>
        <v>https://youtu.be/Z3AC4mmiKhw</v>
      </c>
    </row>
    <row r="342" spans="2:5" hidden="1" x14ac:dyDescent="0.2">
      <c r="B342" s="17" t="s">
        <v>137</v>
      </c>
      <c r="C342" s="17" t="s">
        <v>138</v>
      </c>
      <c r="D342" t="s">
        <v>18</v>
      </c>
      <c r="E342" t="str">
        <f>HYPERLINK(Links493375[[#This Row],[Link]])</f>
        <v>https://www.youtube.com/watch?v=ZQ3161RmwF8</v>
      </c>
    </row>
    <row r="343" spans="2:5" hidden="1" x14ac:dyDescent="0.2">
      <c r="B343" s="17" t="s">
        <v>190</v>
      </c>
      <c r="C343" s="17" t="s">
        <v>191</v>
      </c>
      <c r="D343" t="s">
        <v>95</v>
      </c>
      <c r="E343" t="str">
        <f>HYPERLINK(Links493375[[#This Row],[Link]])</f>
        <v>https://www.youtube.com/watch?v=5ibjq1qgK9g</v>
      </c>
    </row>
    <row r="344" spans="2:5" hidden="1" x14ac:dyDescent="0.2">
      <c r="B344" s="98" t="s">
        <v>190</v>
      </c>
      <c r="C344" s="98" t="s">
        <v>265</v>
      </c>
      <c r="E344" s="1" t="str">
        <f>HYPERLINK(Links493375[[#This Row],[Link]])</f>
        <v>https://youtu.be/efDlxayx234</v>
      </c>
    </row>
    <row r="345" spans="2:5" hidden="1" x14ac:dyDescent="0.2">
      <c r="B345" s="17" t="s">
        <v>167</v>
      </c>
      <c r="C345" s="17" t="s">
        <v>168</v>
      </c>
      <c r="D345" t="s">
        <v>21</v>
      </c>
      <c r="E345" t="str">
        <f>HYPERLINK(Links493375[[#This Row],[Link]])</f>
        <v>https://www.youtube.com/watch?v=gcJU6Jy49kI</v>
      </c>
    </row>
    <row r="346" spans="2:5" hidden="1" x14ac:dyDescent="0.2">
      <c r="B346" s="17" t="s">
        <v>176</v>
      </c>
      <c r="C346" s="17" t="s">
        <v>177</v>
      </c>
      <c r="D346" t="s">
        <v>18</v>
      </c>
      <c r="E346" t="str">
        <f>HYPERLINK(Links493375[[#This Row],[Link]])</f>
        <v>https://www.youtube.com/watch?v=5bfTAre8d6U</v>
      </c>
    </row>
    <row r="347" spans="2:5" hidden="1" x14ac:dyDescent="0.2">
      <c r="B347" s="17" t="s">
        <v>178</v>
      </c>
      <c r="C347" s="17" t="s">
        <v>179</v>
      </c>
      <c r="D347" t="s">
        <v>108</v>
      </c>
      <c r="E347" t="str">
        <f>HYPERLINK(Links493375[[#This Row],[Link]])</f>
        <v>https://www.youtube.com/watch?v=IB4SOljqN3M</v>
      </c>
    </row>
    <row r="348" spans="2:5" hidden="1" x14ac:dyDescent="0.2">
      <c r="B348" s="17" t="s">
        <v>38</v>
      </c>
      <c r="C348" s="17" t="s">
        <v>39</v>
      </c>
      <c r="D348" t="s">
        <v>95</v>
      </c>
      <c r="E348" t="str">
        <f>HYPERLINK(Links493375[[#This Row],[Link]])</f>
        <v>https://www.youtube.com/watch?v=cHVSfi8EFD4</v>
      </c>
    </row>
    <row r="349" spans="2:5" hidden="1" x14ac:dyDescent="0.2">
      <c r="B349" s="17" t="s">
        <v>123</v>
      </c>
      <c r="C349" s="17" t="s">
        <v>124</v>
      </c>
      <c r="D349" t="s">
        <v>84</v>
      </c>
      <c r="E349" t="str">
        <f>HYPERLINK(Links493375[[#This Row],[Link]])</f>
        <v>https://www.youtube.com/watch?v=woXKzDAotHk</v>
      </c>
    </row>
    <row r="350" spans="2:5" hidden="1" x14ac:dyDescent="0.2">
      <c r="B350" s="17" t="s">
        <v>115</v>
      </c>
      <c r="C350" s="17" t="s">
        <v>116</v>
      </c>
      <c r="D350" t="s">
        <v>17</v>
      </c>
      <c r="E350" t="str">
        <f>HYPERLINK(Links493375[[#This Row],[Link]])</f>
        <v>https://www.youtube.com/watch?v=0BqLBOhmyJw</v>
      </c>
    </row>
    <row r="351" spans="2:5" hidden="1" x14ac:dyDescent="0.2">
      <c r="B351" s="17" t="s">
        <v>121</v>
      </c>
      <c r="C351" s="17" t="s">
        <v>122</v>
      </c>
      <c r="D351" t="s">
        <v>84</v>
      </c>
      <c r="E351" t="str">
        <f>HYPERLINK(Links493375[[#This Row],[Link]])</f>
        <v>https://www.youtube.com/watch?v=a7h10xdFjKo</v>
      </c>
    </row>
    <row r="352" spans="2:5" hidden="1" x14ac:dyDescent="0.2">
      <c r="B352" s="17" t="s">
        <v>184</v>
      </c>
      <c r="C352" s="17" t="s">
        <v>185</v>
      </c>
      <c r="D352" t="s">
        <v>21</v>
      </c>
      <c r="E352" t="str">
        <f>HYPERLINK(Links493375[[#This Row],[Link]])</f>
        <v>https://www.youtube.com/watch?v=yIJasRa3Aao</v>
      </c>
    </row>
    <row r="353" spans="2:5" hidden="1" x14ac:dyDescent="0.2">
      <c r="B353" s="17" t="s">
        <v>192</v>
      </c>
      <c r="C353" s="17" t="s">
        <v>193</v>
      </c>
      <c r="D353" t="s">
        <v>194</v>
      </c>
      <c r="E353" t="str">
        <f>HYPERLINK(Links493375[[#This Row],[Link]])</f>
        <v>https://www.youtube.com/watch?v=Tu84wel10as</v>
      </c>
    </row>
    <row r="354" spans="2:5" hidden="1" x14ac:dyDescent="0.2">
      <c r="B354" s="17" t="s">
        <v>36</v>
      </c>
      <c r="C354" s="17" t="s">
        <v>37</v>
      </c>
      <c r="D354" t="s">
        <v>17</v>
      </c>
      <c r="E354" t="str">
        <f>HYPERLINK(Links493375[[#This Row],[Link]])</f>
        <v>https://www.youtube.com/watch?v=yfcnrOCtCR4</v>
      </c>
    </row>
    <row r="355" spans="2:5" hidden="1" x14ac:dyDescent="0.2">
      <c r="B355" s="17" t="s">
        <v>102</v>
      </c>
      <c r="C355" s="17" t="s">
        <v>103</v>
      </c>
      <c r="D355" t="s">
        <v>141</v>
      </c>
      <c r="E355" t="str">
        <f>HYPERLINK(Links493375[[#This Row],[Link]])</f>
        <v>https://www.youtube.com/watch?v=fVXkpZosmlE</v>
      </c>
    </row>
    <row r="356" spans="2:5" hidden="1" x14ac:dyDescent="0.2">
      <c r="B356" s="98" t="s">
        <v>305</v>
      </c>
      <c r="C356" s="98" t="s">
        <v>306</v>
      </c>
      <c r="E356" s="1" t="str">
        <f>HYPERLINK(Links493375[[#This Row],[Link]])</f>
        <v>https://youtu.be/aNzU6AYZiEs</v>
      </c>
    </row>
    <row r="357" spans="2:5" hidden="1" x14ac:dyDescent="0.2">
      <c r="B357" s="17" t="s">
        <v>205</v>
      </c>
      <c r="C357" s="17" t="s">
        <v>206</v>
      </c>
      <c r="D357" t="s">
        <v>44</v>
      </c>
      <c r="E357" t="str">
        <f>HYPERLINK(Links493375[[#This Row],[Link]])</f>
        <v>https://www.youtube.com/watch?v=V0ojsQpgu-k</v>
      </c>
    </row>
    <row r="358" spans="2:5" hidden="1" x14ac:dyDescent="0.2">
      <c r="B358" s="17" t="s">
        <v>207</v>
      </c>
      <c r="C358" s="17" t="s">
        <v>208</v>
      </c>
      <c r="D358" t="s">
        <v>194</v>
      </c>
      <c r="E358" t="str">
        <f>HYPERLINK(Links493375[[#This Row],[Link]])</f>
        <v>https://www.youtube.com/watch?v=JVIp7pnL-fU</v>
      </c>
    </row>
    <row r="359" spans="2:5" hidden="1" x14ac:dyDescent="0.2">
      <c r="B359" s="98" t="s">
        <v>302</v>
      </c>
      <c r="C359" s="98" t="s">
        <v>303</v>
      </c>
      <c r="E359" s="1" t="str">
        <f>HYPERLINK(Links493375[[#This Row],[Link]])</f>
        <v>https://youtu.be/pOX1m37rOWo</v>
      </c>
    </row>
    <row r="360" spans="2:5" hidden="1" x14ac:dyDescent="0.2">
      <c r="B360" s="17" t="s">
        <v>165</v>
      </c>
      <c r="C360" s="17" t="s">
        <v>166</v>
      </c>
      <c r="D360" t="s">
        <v>15</v>
      </c>
      <c r="E360" t="str">
        <f>HYPERLINK(Links493375[[#This Row],[Link]])</f>
        <v>https://www.youtube.com/watch?v=jBDTaun5GdU</v>
      </c>
    </row>
    <row r="361" spans="2:5" hidden="1" x14ac:dyDescent="0.2">
      <c r="B361" s="17" t="s">
        <v>78</v>
      </c>
      <c r="C361" s="17" t="s">
        <v>79</v>
      </c>
      <c r="D361" t="s">
        <v>17</v>
      </c>
      <c r="E361" t="str">
        <f>HYPERLINK(Links493375[[#This Row],[Link]])</f>
        <v>https://www.youtube.com/watch?v=l-XLvP-dLOM</v>
      </c>
    </row>
    <row r="362" spans="2:5" hidden="1" x14ac:dyDescent="0.2">
      <c r="B362" s="98" t="s">
        <v>295</v>
      </c>
      <c r="C362" s="98" t="s">
        <v>296</v>
      </c>
      <c r="E362" s="1" t="str">
        <f>HYPERLINK(Links493375[[#This Row],[Link]])</f>
        <v>https://youtu.be/hJLXuvZd05w</v>
      </c>
    </row>
    <row r="363" spans="2:5" hidden="1" x14ac:dyDescent="0.2">
      <c r="B363" s="17" t="s">
        <v>34</v>
      </c>
      <c r="C363" s="17" t="s">
        <v>35</v>
      </c>
      <c r="D363" t="s">
        <v>141</v>
      </c>
      <c r="E363" t="str">
        <f>HYPERLINK(Links493375[[#This Row],[Link]])</f>
        <v>https://www.youtube.com/watch?v=rC0e4WC7V4E</v>
      </c>
    </row>
    <row r="364" spans="2:5" hidden="1" x14ac:dyDescent="0.2">
      <c r="B364" s="17" t="s">
        <v>51</v>
      </c>
      <c r="C364" s="17" t="s">
        <v>52</v>
      </c>
      <c r="D364" t="s">
        <v>73</v>
      </c>
      <c r="E364" t="str">
        <f>HYPERLINK(Links493375[[#This Row],[Link]])</f>
        <v>https://www.youtube.com/watch?v=Ztrycm1y3tU</v>
      </c>
    </row>
    <row r="365" spans="2:5" hidden="1" x14ac:dyDescent="0.2">
      <c r="B365" s="17" t="s">
        <v>49</v>
      </c>
      <c r="C365" s="17" t="s">
        <v>50</v>
      </c>
      <c r="D365" t="s">
        <v>108</v>
      </c>
      <c r="E365" t="str">
        <f>HYPERLINK(Links493375[[#This Row],[Link]])</f>
        <v>https://www.youtube.com/watch?v=bLyVg8oc3Ks</v>
      </c>
    </row>
    <row r="366" spans="2:5" hidden="1" x14ac:dyDescent="0.2">
      <c r="B366" s="17" t="s">
        <v>201</v>
      </c>
      <c r="C366" s="17" t="s">
        <v>202</v>
      </c>
      <c r="D366" t="s">
        <v>18</v>
      </c>
      <c r="E366" t="str">
        <f>HYPERLINK(Links493375[[#This Row],[Link]])</f>
        <v>https://www.youtube.com/watch?v=iaQ3lf12nTY</v>
      </c>
    </row>
    <row r="367" spans="2:5" hidden="1" x14ac:dyDescent="0.2">
      <c r="B367" s="17" t="s">
        <v>203</v>
      </c>
      <c r="C367" s="17" t="s">
        <v>204</v>
      </c>
      <c r="D367" t="s">
        <v>44</v>
      </c>
      <c r="E367" t="str">
        <f>HYPERLINK(Links493375[[#This Row],[Link]])</f>
        <v>https://www.youtube.com/watch?v=NwltN5uScYk</v>
      </c>
    </row>
    <row r="368" spans="2:5" hidden="1" x14ac:dyDescent="0.2">
      <c r="B368" s="17" t="s">
        <v>155</v>
      </c>
      <c r="C368" s="17" t="s">
        <v>156</v>
      </c>
      <c r="D368" t="s">
        <v>194</v>
      </c>
      <c r="E368" t="str">
        <f>HYPERLINK(Links493375[[#This Row],[Link]])</f>
        <v>https://www.youtube.com/watch?v=V8Wxzum0Heg</v>
      </c>
    </row>
    <row r="369" spans="2:5" hidden="1" x14ac:dyDescent="0.2">
      <c r="B369" s="98" t="s">
        <v>282</v>
      </c>
      <c r="C369" s="98" t="s">
        <v>283</v>
      </c>
      <c r="E369" s="1" t="str">
        <f>HYPERLINK(Links493375[[#This Row],[Link]])</f>
        <v>https://youtu.be/zbYgjREbdb0</v>
      </c>
    </row>
    <row r="370" spans="2:5" hidden="1" x14ac:dyDescent="0.2">
      <c r="B370" s="88" t="s">
        <v>146</v>
      </c>
      <c r="C370" s="17" t="s">
        <v>147</v>
      </c>
      <c r="D370" t="s">
        <v>194</v>
      </c>
      <c r="E370" t="str">
        <f>HYPERLINK(Links493375[[#This Row],[Link]])</f>
        <v>https://www.youtube.com/watch?v=F_mu2qKeaJY</v>
      </c>
    </row>
    <row r="371" spans="2:5" hidden="1" x14ac:dyDescent="0.2">
      <c r="B371" s="98" t="s">
        <v>146</v>
      </c>
      <c r="C371" s="98" t="s">
        <v>277</v>
      </c>
      <c r="E371" s="1" t="str">
        <f>HYPERLINK(Links493375[[#This Row],[Link]])</f>
        <v>https://youtu.be/xp1IeyTOB4U</v>
      </c>
    </row>
    <row r="372" spans="2:5" hidden="1" x14ac:dyDescent="0.2">
      <c r="B372" s="98" t="s">
        <v>272</v>
      </c>
      <c r="C372" s="98" t="s">
        <v>273</v>
      </c>
      <c r="E372" s="1" t="str">
        <f>HYPERLINK(Links493375[[#This Row],[Link]])</f>
        <v>https://youtu.be/wjw-4R5VR20</v>
      </c>
    </row>
    <row r="373" spans="2:5" hidden="1" x14ac:dyDescent="0.2">
      <c r="B373" s="17" t="s">
        <v>127</v>
      </c>
      <c r="C373" s="17" t="s">
        <v>128</v>
      </c>
      <c r="D373" t="s">
        <v>169</v>
      </c>
      <c r="E373" t="str">
        <f>HYPERLINK(Links493375[[#This Row],[Link]])</f>
        <v>https://www.youtube.com/watch?v=Sjdl1weS0WE</v>
      </c>
    </row>
    <row r="374" spans="2:5" hidden="1" x14ac:dyDescent="0.2">
      <c r="B374" s="98" t="s">
        <v>261</v>
      </c>
      <c r="C374" s="98" t="s">
        <v>262</v>
      </c>
      <c r="E374" s="1" t="str">
        <f>HYPERLINK(Links493375[[#This Row],[Link]])</f>
        <v>https://youtu.be/7P2LTF73EOM</v>
      </c>
    </row>
    <row r="375" spans="2:5" hidden="1" x14ac:dyDescent="0.2">
      <c r="B375" s="17" t="s">
        <v>98</v>
      </c>
      <c r="C375" s="17" t="s">
        <v>99</v>
      </c>
      <c r="D375" t="s">
        <v>21</v>
      </c>
      <c r="E375" t="str">
        <f>HYPERLINK(Links493375[[#This Row],[Link]])</f>
        <v>https://www.youtube.com/watch?v=MKVZy8YrTjI</v>
      </c>
    </row>
    <row r="376" spans="2:5" hidden="1" x14ac:dyDescent="0.2">
      <c r="B376" s="17" t="s">
        <v>119</v>
      </c>
      <c r="C376" s="17" t="s">
        <v>120</v>
      </c>
      <c r="D376" t="s">
        <v>15</v>
      </c>
      <c r="E376" t="str">
        <f>HYPERLINK(Links493375[[#This Row],[Link]])</f>
        <v>https://www.youtube.com/watch?v=uvxVeNCo9S0</v>
      </c>
    </row>
    <row r="377" spans="2:5" hidden="1" x14ac:dyDescent="0.2">
      <c r="B377" s="17" t="s">
        <v>32</v>
      </c>
      <c r="C377" s="17" t="s">
        <v>33</v>
      </c>
      <c r="D377" t="s">
        <v>95</v>
      </c>
      <c r="E377" t="str">
        <f>HYPERLINK(Links493375[[#This Row],[Link]])</f>
        <v>https://www.youtube.com/watch?v=8ywlNJEp4bA</v>
      </c>
    </row>
    <row r="378" spans="2:5" hidden="1" x14ac:dyDescent="0.2">
      <c r="B378" s="17" t="s">
        <v>182</v>
      </c>
      <c r="C378" s="17" t="s">
        <v>183</v>
      </c>
      <c r="D378" t="s">
        <v>108</v>
      </c>
      <c r="E378" t="str">
        <f>HYPERLINK(Links493375[[#This Row],[Link]])</f>
        <v>https://www.youtube.com/watch?v=NJLCu2M2jIQ</v>
      </c>
    </row>
    <row r="379" spans="2:5" hidden="1" x14ac:dyDescent="0.2">
      <c r="B379" s="17" t="s">
        <v>117</v>
      </c>
      <c r="C379" s="17" t="s">
        <v>118</v>
      </c>
      <c r="D379" t="s">
        <v>256</v>
      </c>
      <c r="E379" t="str">
        <f>HYPERLINK(Links493375[[#This Row],[Link]])</f>
        <v>https://www.youtube.com/watch?v=HBEWJ22ePec</v>
      </c>
    </row>
    <row r="380" spans="2:5" x14ac:dyDescent="0.2">
      <c r="B380" s="5"/>
    </row>
    <row r="381" spans="2:5" x14ac:dyDescent="0.2">
      <c r="B381" s="5"/>
    </row>
    <row r="382" spans="2:5" x14ac:dyDescent="0.2">
      <c r="B382" s="5"/>
      <c r="D382" s="6"/>
    </row>
    <row r="383" spans="2:5" x14ac:dyDescent="0.2">
      <c r="B383" s="5"/>
      <c r="D383" s="6"/>
    </row>
    <row r="384" spans="2:5" x14ac:dyDescent="0.2">
      <c r="B384" s="5"/>
      <c r="D384" s="6"/>
    </row>
    <row r="385" spans="2:4" x14ac:dyDescent="0.2">
      <c r="B385" s="5"/>
      <c r="D385" s="6"/>
    </row>
    <row r="386" spans="2:4" x14ac:dyDescent="0.2">
      <c r="B386" s="5"/>
      <c r="D386" s="6"/>
    </row>
    <row r="387" spans="2:4" x14ac:dyDescent="0.2">
      <c r="B387" s="5"/>
    </row>
    <row r="388" spans="2:4" x14ac:dyDescent="0.2">
      <c r="B388" s="5"/>
    </row>
    <row r="389" spans="2:4" x14ac:dyDescent="0.2">
      <c r="B389" s="5"/>
    </row>
    <row r="390" spans="2:4" x14ac:dyDescent="0.2">
      <c r="B390" s="5"/>
    </row>
    <row r="391" spans="2:4" x14ac:dyDescent="0.2">
      <c r="B391" s="5"/>
    </row>
    <row r="392" spans="2:4" x14ac:dyDescent="0.2">
      <c r="B392" s="5"/>
    </row>
    <row r="393" spans="2:4" x14ac:dyDescent="0.2">
      <c r="B393" s="5"/>
    </row>
    <row r="394" spans="2:4" x14ac:dyDescent="0.2">
      <c r="B394" s="5"/>
    </row>
    <row r="395" spans="2:4" x14ac:dyDescent="0.2">
      <c r="B395" s="5"/>
    </row>
    <row r="396" spans="2:4" x14ac:dyDescent="0.2">
      <c r="B396" s="5"/>
    </row>
    <row r="397" spans="2:4" x14ac:dyDescent="0.2">
      <c r="B397" s="5"/>
    </row>
    <row r="398" spans="2:4" x14ac:dyDescent="0.2">
      <c r="B398" s="5"/>
    </row>
    <row r="399" spans="2:4" x14ac:dyDescent="0.2">
      <c r="B399" s="5"/>
    </row>
    <row r="400" spans="2:4" x14ac:dyDescent="0.2">
      <c r="B400" s="5"/>
    </row>
    <row r="401" spans="2:2" x14ac:dyDescent="0.2">
      <c r="B401" s="5"/>
    </row>
    <row r="402" spans="2:2" x14ac:dyDescent="0.2">
      <c r="B402" s="5"/>
    </row>
    <row r="403" spans="2:2" x14ac:dyDescent="0.2">
      <c r="B403" s="5"/>
    </row>
    <row r="404" spans="2:2" x14ac:dyDescent="0.2">
      <c r="B404" s="5"/>
    </row>
    <row r="405" spans="2:2" x14ac:dyDescent="0.2">
      <c r="B405" s="5"/>
    </row>
    <row r="406" spans="2:2" x14ac:dyDescent="0.2">
      <c r="B406" s="5"/>
    </row>
    <row r="407" spans="2:2" x14ac:dyDescent="0.2">
      <c r="B407" s="5"/>
    </row>
    <row r="408" spans="2:2" x14ac:dyDescent="0.2">
      <c r="B408" s="5"/>
    </row>
    <row r="409" spans="2:2" x14ac:dyDescent="0.2">
      <c r="B409" s="7"/>
    </row>
    <row r="410" spans="2:2" x14ac:dyDescent="0.2">
      <c r="B410" s="7"/>
    </row>
    <row r="411" spans="2:2" x14ac:dyDescent="0.2">
      <c r="B411" s="5"/>
    </row>
    <row r="412" spans="2:2" x14ac:dyDescent="0.2">
      <c r="B412" s="7"/>
    </row>
    <row r="413" spans="2:2" x14ac:dyDescent="0.2">
      <c r="B413" s="7"/>
    </row>
    <row r="414" spans="2:2" x14ac:dyDescent="0.2">
      <c r="B414" s="5"/>
    </row>
    <row r="415" spans="2:2" x14ac:dyDescent="0.2">
      <c r="B415" s="7"/>
    </row>
    <row r="416" spans="2:2" x14ac:dyDescent="0.2">
      <c r="B416" s="5"/>
    </row>
    <row r="417" spans="2:2" x14ac:dyDescent="0.2">
      <c r="B417" s="5"/>
    </row>
    <row r="418" spans="2:2" x14ac:dyDescent="0.2">
      <c r="B418" s="5"/>
    </row>
    <row r="419" spans="2:2" x14ac:dyDescent="0.2">
      <c r="B419" s="5"/>
    </row>
    <row r="420" spans="2:2" x14ac:dyDescent="0.2">
      <c r="B420" s="5"/>
    </row>
  </sheetData>
  <mergeCells count="4">
    <mergeCell ref="I16:M16"/>
    <mergeCell ref="O16:S16"/>
    <mergeCell ref="U16:Y16"/>
    <mergeCell ref="AA16:AE16"/>
  </mergeCells>
  <dataValidations count="2">
    <dataValidation type="list" allowBlank="1" showInputMessage="1" showErrorMessage="1" sqref="C19:C24 C29:C34 C39:C44" xr:uid="{00000000-0002-0000-0200-000000000000}">
      <formula1>INDIRECT(D19)</formula1>
    </dataValidation>
    <dataValidation type="list" allowBlank="1" showInputMessage="1" showErrorMessage="1" sqref="U19:U24 U39:U44 U29:U34" xr:uid="{00000000-0002-0000-0200-000001000000}">
      <formula1>$C$52:$C$54</formula1>
    </dataValidation>
  </dataValidations>
  <hyperlinks>
    <hyperlink ref="C164" r:id="rId1" display="https://youtu.be/zWRCV_td3I8" xr:uid="{00000000-0004-0000-0200-000000000000}"/>
    <hyperlink ref="C116" r:id="rId2" display="https://youtu.be/QzjjwxZOVdE" xr:uid="{00000000-0004-0000-0200-000001000000}"/>
    <hyperlink ref="C114" r:id="rId3" display="https://youtu.be/bxfHw1LvH24" xr:uid="{00000000-0004-0000-0200-000002000000}"/>
    <hyperlink ref="C113" r:id="rId4" display="https://youtu.be/uMjeHo2_EwM" xr:uid="{00000000-0004-0000-0200-000003000000}"/>
    <hyperlink ref="C110" r:id="rId5" display="https://youtu.be/UNo4yBbidG4" xr:uid="{00000000-0004-0000-0200-000004000000}"/>
    <hyperlink ref="C111" r:id="rId6" display="https://youtu.be/2PC8eYTte5w" xr:uid="{00000000-0004-0000-0200-000005000000}"/>
    <hyperlink ref="C81" r:id="rId7" display="https://youtu.be/y_GK6fn7raU" xr:uid="{00000000-0004-0000-0200-000006000000}"/>
    <hyperlink ref="C60" r:id="rId8" display="https://youtu.be/sPIBL43Ds48" xr:uid="{00000000-0004-0000-0200-000007000000}"/>
    <hyperlink ref="B164" r:id="rId9" xr:uid="{00000000-0004-0000-0200-000008000000}"/>
    <hyperlink ref="B116" r:id="rId10" xr:uid="{00000000-0004-0000-0200-000009000000}"/>
    <hyperlink ref="B114" r:id="rId11" display="Underhand Pulldown" xr:uid="{00000000-0004-0000-0200-00000A000000}"/>
    <hyperlink ref="B113" r:id="rId12" display="Parallel Pulldown" xr:uid="{00000000-0004-0000-0200-00000B000000}"/>
    <hyperlink ref="B110" r:id="rId13" display="Assisted Parallel Pullup" xr:uid="{00000000-0004-0000-0200-00000C000000}"/>
    <hyperlink ref="B111" r:id="rId14" display="Assisted Underhand Pullup" xr:uid="{00000000-0004-0000-0200-00000D000000}"/>
    <hyperlink ref="B81" r:id="rId15" display="Dumbbell Spider Curl" xr:uid="{00000000-0004-0000-0200-00000E000000}"/>
    <hyperlink ref="B60" r:id="rId16" display="Modified Candlestick" xr:uid="{00000000-0004-0000-0200-00000F000000}"/>
    <hyperlink ref="B62" r:id="rId17" display="V-Up" xr:uid="{00000000-0004-0000-0200-000010000000}"/>
    <hyperlink ref="B64" r:id="rId18" display="Slant Board Sit-Up" xr:uid="{00000000-0004-0000-0200-000011000000}"/>
    <hyperlink ref="B63" r:id="rId19" display="Reaching Sit-Up" xr:uid="{00000000-0004-0000-0200-000012000000}"/>
    <hyperlink ref="B61" r:id="rId20" display="Hanging Knee Raise" xr:uid="{00000000-0004-0000-0200-000013000000}"/>
    <hyperlink ref="B65" r:id="rId21" display="Machine Crunch" xr:uid="{00000000-0004-0000-0200-000014000000}"/>
    <hyperlink ref="B72" r:id="rId22" display="Calves on Leg Press" xr:uid="{00000000-0004-0000-0200-000015000000}"/>
    <hyperlink ref="B70" r:id="rId23" display="Calves on Calf Machine" xr:uid="{00000000-0004-0000-0200-000016000000}"/>
    <hyperlink ref="B69" r:id="rId24" display="Stair Calves" xr:uid="{00000000-0004-0000-0200-000017000000}"/>
    <hyperlink ref="B71" r:id="rId25" display="Smith Machine Calves" xr:uid="{00000000-0004-0000-0200-000018000000}"/>
    <hyperlink ref="B76" r:id="rId26" xr:uid="{00000000-0004-0000-0200-000019000000}"/>
    <hyperlink ref="B83" r:id="rId27" xr:uid="{00000000-0004-0000-0200-00001A000000}"/>
    <hyperlink ref="B75" r:id="rId28" xr:uid="{00000000-0004-0000-0200-00001B000000}"/>
    <hyperlink ref="B80" r:id="rId29" display="Close Grip Barbell Curl" xr:uid="{00000000-0004-0000-0200-00001C000000}"/>
    <hyperlink ref="B78" r:id="rId30" display="Cable Curl" xr:uid="{00000000-0004-0000-0200-00001D000000}"/>
    <hyperlink ref="B84" r:id="rId31" display="Incline Dumbbell Curl" xr:uid="{00000000-0004-0000-0200-00001E000000}"/>
    <hyperlink ref="B82" r:id="rId32" display="Dummbell Twist Curl" xr:uid="{00000000-0004-0000-0200-00001F000000}"/>
    <hyperlink ref="B79" r:id="rId33" display="Cable Rope Twist Curl" xr:uid="{00000000-0004-0000-0200-000020000000}"/>
    <hyperlink ref="B77" r:id="rId34" display="Alternating Dumbbell Curl" xr:uid="{00000000-0004-0000-0200-000021000000}"/>
    <hyperlink ref="B102" r:id="rId35" display="Underhand EZ Bar Row" xr:uid="{00000000-0004-0000-0200-000022000000}"/>
    <hyperlink ref="B101" r:id="rId36" display="Barbell Bent Over Row" xr:uid="{00000000-0004-0000-0200-000023000000}"/>
    <hyperlink ref="B104" r:id="rId37" display="1-Arm Dumbbell Row" xr:uid="{00000000-0004-0000-0200-000024000000}"/>
    <hyperlink ref="B115" r:id="rId38" display="Wide-Grip Pulldown" xr:uid="{00000000-0004-0000-0200-000025000000}"/>
    <hyperlink ref="B109" r:id="rId39" display="Assisted Overhand Pullup" xr:uid="{00000000-0004-0000-0200-000026000000}"/>
    <hyperlink ref="B112" r:id="rId40" xr:uid="{00000000-0004-0000-0200-000027000000}"/>
    <hyperlink ref="B105" r:id="rId41" display="Chest Supported Row" xr:uid="{00000000-0004-0000-0200-000028000000}"/>
    <hyperlink ref="B103" r:id="rId42" display="Row to Chest" xr:uid="{00000000-0004-0000-0200-000029000000}"/>
    <hyperlink ref="B106" r:id="rId43" display="Row Machine" xr:uid="{00000000-0004-0000-0200-00002A000000}"/>
    <hyperlink ref="B123" r:id="rId44" display="High Bar Squat" xr:uid="{00000000-0004-0000-0200-00002B000000}"/>
    <hyperlink ref="B125" r:id="rId45" display="Front Squat " xr:uid="{00000000-0004-0000-0200-00002C000000}"/>
    <hyperlink ref="B120" r:id="rId46" display="Front Squat (Alernate Grip)" xr:uid="{00000000-0004-0000-0200-00002D000000}"/>
    <hyperlink ref="B124" r:id="rId47" display="Machine Feet Forward Squat" xr:uid="{00000000-0004-0000-0200-00002E000000}"/>
    <hyperlink ref="B134" r:id="rId48" display="Sumo Squat" xr:uid="{00000000-0004-0000-0200-00002F000000}"/>
    <hyperlink ref="B126" r:id="rId49" display="Close Stance Feet Forward Squats" xr:uid="{00000000-0004-0000-0200-000030000000}"/>
    <hyperlink ref="B132" r:id="rId50" display="Deficit Deadlift " xr:uid="{00000000-0004-0000-0200-000031000000}"/>
    <hyperlink ref="B145" r:id="rId51" display="Stiff-Legged Deadlift" xr:uid="{00000000-0004-0000-0200-000032000000}"/>
    <hyperlink ref="B129" r:id="rId52" display="25's Deadlift" xr:uid="{00000000-0004-0000-0200-000033000000}"/>
    <hyperlink ref="B133" r:id="rId53" display="Sumo Deadlift" xr:uid="{00000000-0004-0000-0200-000034000000}"/>
    <hyperlink ref="B119" r:id="rId54" display="Leg Press" xr:uid="{00000000-0004-0000-0200-000035000000}"/>
    <hyperlink ref="B122" r:id="rId55" display="Hack Squat" xr:uid="{00000000-0004-0000-0200-000036000000}"/>
    <hyperlink ref="B131" r:id="rId56" display="Barbell Walking Lunge" xr:uid="{00000000-0004-0000-0200-000037000000}"/>
    <hyperlink ref="B130" r:id="rId57" display="Dumbbell Walking Lunge" xr:uid="{00000000-0004-0000-0200-000038000000}"/>
    <hyperlink ref="B140" r:id="rId58" xr:uid="{00000000-0004-0000-0200-000039000000}"/>
    <hyperlink ref="B144" r:id="rId59" display="High Bar Good Morning" xr:uid="{00000000-0004-0000-0200-00003A000000}"/>
    <hyperlink ref="B143" r:id="rId60" display="45 Degree Back Raise" xr:uid="{00000000-0004-0000-0200-00003B000000}"/>
    <hyperlink ref="B154" r:id="rId61" xr:uid="{00000000-0004-0000-0200-00003C000000}"/>
    <hyperlink ref="B158" r:id="rId62" display="Close Grip Bench Press" xr:uid="{00000000-0004-0000-0200-00003D000000}"/>
    <hyperlink ref="B155" r:id="rId63" display="Wide Grip Bench Press" xr:uid="{00000000-0004-0000-0200-00003E000000}"/>
    <hyperlink ref="B171" r:id="rId64" display="Incline Close Grip Bench Press" xr:uid="{00000000-0004-0000-0200-00003F000000}"/>
    <hyperlink ref="B165" r:id="rId65" display="Incline Wide Grip Bench Press" xr:uid="{00000000-0004-0000-0200-000040000000}"/>
    <hyperlink ref="B160" r:id="rId66" display="Pushup" xr:uid="{00000000-0004-0000-0200-000041000000}"/>
    <hyperlink ref="B161" r:id="rId67" display="Close Grip Pushup" xr:uid="{00000000-0004-0000-0200-000042000000}"/>
    <hyperlink ref="B169" r:id="rId68" display="Low Incline Dumbbell Press" xr:uid="{00000000-0004-0000-0200-000043000000}"/>
    <hyperlink ref="B170" r:id="rId69" display="Incline Dumbbell Press" xr:uid="{00000000-0004-0000-0200-000044000000}"/>
    <hyperlink ref="B156" r:id="rId70" display="Flat Dumbbell Bench Press" xr:uid="{00000000-0004-0000-0200-000045000000}"/>
    <hyperlink ref="B149" r:id="rId71" xr:uid="{00000000-0004-0000-0200-000046000000}"/>
    <hyperlink ref="B148" r:id="rId72" display="Flat Dumbbell Flye" xr:uid="{00000000-0004-0000-0200-000047000000}"/>
    <hyperlink ref="B150" r:id="rId73" xr:uid="{00000000-0004-0000-0200-000048000000}"/>
    <hyperlink ref="B151" r:id="rId74" display="High Cable Flye" xr:uid="{00000000-0004-0000-0200-000049000000}"/>
    <hyperlink ref="B89" r:id="rId75" display="Dips" xr:uid="{00000000-0004-0000-0200-00004A000000}"/>
    <hyperlink ref="B90" r:id="rId76" xr:uid="{00000000-0004-0000-0200-00004B000000}"/>
    <hyperlink ref="B159" r:id="rId77" display="Flat Machine Bench Press" xr:uid="{00000000-0004-0000-0200-00004C000000}"/>
    <hyperlink ref="B172" r:id="rId78" display="Incline Machine Bench Press" xr:uid="{00000000-0004-0000-0200-00004D000000}"/>
    <hyperlink ref="B87" r:id="rId79" display="Skullcrusher" xr:uid="{00000000-0004-0000-0200-00004E000000}"/>
    <hyperlink ref="B91" r:id="rId80" display="Dumbbell Skullcrusher" xr:uid="{00000000-0004-0000-0200-00004F000000}"/>
    <hyperlink ref="B95" r:id="rId81" display="Cable Overhead Tricep Extension" xr:uid="{00000000-0004-0000-0200-000050000000}"/>
    <hyperlink ref="B94" r:id="rId82" display="EZ Bar Overhead Tricep Extension" xr:uid="{00000000-0004-0000-0200-000051000000}"/>
    <hyperlink ref="B97" r:id="rId83" display="Barbell Overhead Tricep Extension" xr:uid="{00000000-0004-0000-0200-000052000000}"/>
    <hyperlink ref="B96" r:id="rId84" display="Seated EZ Bar Overhead Tricep Extension" xr:uid="{00000000-0004-0000-0200-000053000000}"/>
    <hyperlink ref="B98" r:id="rId85" display="Seated Barbell Overhead Tricep Extension" xr:uid="{00000000-0004-0000-0200-000054000000}"/>
    <hyperlink ref="B88" r:id="rId86" display="JM Press" xr:uid="{00000000-0004-0000-0200-000055000000}"/>
    <hyperlink ref="B176" r:id="rId87" display="Barbell Upright Row" xr:uid="{00000000-0004-0000-0200-000056000000}"/>
    <hyperlink ref="B180" r:id="rId88" display="Cable Upright Row" xr:uid="{00000000-0004-0000-0200-000057000000}"/>
    <hyperlink ref="B178" r:id="rId89" display="Dumbbell Upright Row" xr:uid="{00000000-0004-0000-0200-000058000000}"/>
    <hyperlink ref="B179" r:id="rId90" display="Cable Facepull" xr:uid="{00000000-0004-0000-0200-000059000000}"/>
    <hyperlink ref="B181" r:id="rId91" display="Dumbbell Rear Lateral Raise" xr:uid="{00000000-0004-0000-0200-00005A000000}"/>
    <hyperlink ref="B177" r:id="rId92" display="Dumbbell Facepull" xr:uid="{00000000-0004-0000-0200-00005B000000}"/>
    <hyperlink ref="B175" r:id="rId93" display="Barbell Facepull" xr:uid="{00000000-0004-0000-0200-00005C000000}"/>
    <hyperlink ref="B184" r:id="rId94" xr:uid="{00000000-0004-0000-0200-00005D000000}"/>
    <hyperlink ref="B187" r:id="rId95" xr:uid="{00000000-0004-0000-0200-00005E000000}"/>
    <hyperlink ref="B188" r:id="rId96" xr:uid="{00000000-0004-0000-0200-00005F000000}"/>
    <hyperlink ref="B186" r:id="rId97" xr:uid="{00000000-0004-0000-0200-000060000000}"/>
    <hyperlink ref="B185" r:id="rId98" xr:uid="{00000000-0004-0000-0200-000061000000}"/>
    <hyperlink ref="B191" r:id="rId99" xr:uid="{00000000-0004-0000-0200-000062000000}"/>
    <hyperlink ref="B195" r:id="rId100" xr:uid="{00000000-0004-0000-0200-000063000000}"/>
    <hyperlink ref="B192" r:id="rId101" xr:uid="{00000000-0004-0000-0200-000064000000}"/>
    <hyperlink ref="B193" r:id="rId102" xr:uid="{00000000-0004-0000-0200-000065000000}"/>
    <hyperlink ref="B194" r:id="rId103" xr:uid="{00000000-0004-0000-0200-000066000000}"/>
    <hyperlink ref="B196" r:id="rId104" xr:uid="{00000000-0004-0000-0200-000067000000}"/>
    <hyperlink ref="C191" r:id="rId105" xr:uid="{00000000-0004-0000-0200-000068000000}"/>
    <hyperlink ref="B201" r:id="rId106" xr:uid="{00000000-0004-0000-0200-000069000000}"/>
    <hyperlink ref="B202" r:id="rId107" xr:uid="{00000000-0004-0000-0200-00006A000000}"/>
    <hyperlink ref="B205" r:id="rId108" xr:uid="{00000000-0004-0000-0200-00006B000000}"/>
    <hyperlink ref="B203" r:id="rId109" xr:uid="{00000000-0004-0000-0200-00006C000000}"/>
    <hyperlink ref="B204" r:id="rId110" xr:uid="{00000000-0004-0000-0200-00006D000000}"/>
    <hyperlink ref="B199" r:id="rId111" xr:uid="{00000000-0004-0000-0200-00006E000000}"/>
    <hyperlink ref="B200" r:id="rId112" xr:uid="{00000000-0004-0000-0200-00006F000000}"/>
    <hyperlink ref="B206" r:id="rId113" xr:uid="{00000000-0004-0000-0200-000070000000}"/>
    <hyperlink ref="B209" r:id="rId114" xr:uid="{00000000-0004-0000-0200-000071000000}"/>
    <hyperlink ref="B210" r:id="rId115" xr:uid="{00000000-0004-0000-0200-000072000000}"/>
    <hyperlink ref="B211" r:id="rId116" xr:uid="{00000000-0004-0000-0200-000073000000}"/>
    <hyperlink ref="B212" r:id="rId117" xr:uid="{00000000-0004-0000-0200-000074000000}"/>
    <hyperlink ref="B219" r:id="rId118" xr:uid="{00000000-0004-0000-0200-000075000000}"/>
    <hyperlink ref="B221" r:id="rId119" xr:uid="{00000000-0004-0000-0200-000076000000}"/>
    <hyperlink ref="B225" r:id="rId120" xr:uid="{00000000-0004-0000-0200-000077000000}"/>
    <hyperlink ref="B226" r:id="rId121" xr:uid="{00000000-0004-0000-0200-000078000000}"/>
    <hyperlink ref="B227" r:id="rId122" xr:uid="{00000000-0004-0000-0200-000079000000}"/>
    <hyperlink ref="B215" r:id="rId123" xr:uid="{00000000-0004-0000-0200-00007A000000}"/>
    <hyperlink ref="B223" r:id="rId124" xr:uid="{00000000-0004-0000-0200-00007B000000}"/>
    <hyperlink ref="B224" r:id="rId125" xr:uid="{00000000-0004-0000-0200-00007C000000}"/>
    <hyperlink ref="B216" r:id="rId126" xr:uid="{00000000-0004-0000-0200-00007D000000}"/>
    <hyperlink ref="B218" r:id="rId127" xr:uid="{00000000-0004-0000-0200-00007E000000}"/>
    <hyperlink ref="B220" r:id="rId128" xr:uid="{00000000-0004-0000-0200-00007F000000}"/>
    <hyperlink ref="B222" r:id="rId129" xr:uid="{00000000-0004-0000-0200-000080000000}"/>
    <hyperlink ref="B217" r:id="rId130" xr:uid="{00000000-0004-0000-0200-000081000000}"/>
  </hyperlinks>
  <pageMargins left="0.7" right="0.7" top="0.75" bottom="0.75" header="0.3" footer="0.3"/>
  <pageSetup scale="34" orientation="landscape" horizontalDpi="4294967295" verticalDpi="4294967295" r:id="rId131"/>
  <drawing r:id="rId132"/>
  <tableParts count="21">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Quick Tips</vt:lpstr>
      <vt:lpstr>First Time Program</vt:lpstr>
      <vt:lpstr>Long Term Program</vt:lpstr>
      <vt:lpstr>'First Time Program'!Print_Area</vt:lpstr>
      <vt:lpstr>'Long Term Program'!Print_Area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2019-04-01T19:08:44Z</dcterms:modified>
  <cp:category/>
  <cp:contentStatus/>
</cp:coreProperties>
</file>