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0.xml" ContentType="application/vnd.openxmlformats-officedocument.spreadsheetml.table+xml"/>
  <Override PartName="/xl/tables/table9.xml" ContentType="application/vnd.openxmlformats-officedocument.spreadsheetml.table+xml"/>
  <Override PartName="/xl/tables/table22.xml" ContentType="application/vnd.openxmlformats-officedocument.spreadsheetml.table+xml"/>
  <Override PartName="/xl/tables/table1.xml" ContentType="application/vnd.openxmlformats-officedocument.spreadsheetml.table+xml"/>
  <Override PartName="/xl/tables/table11.xml" ContentType="application/vnd.openxmlformats-officedocument.spreadsheetml.table+xml"/>
  <Override PartName="/xl/tables/table24.xml" ContentType="application/vnd.openxmlformats-officedocument.spreadsheetml.table+xml"/>
  <Override PartName="/xl/tables/table3.xml" ContentType="application/vnd.openxmlformats-officedocument.spreadsheetml.table+xml"/>
  <Override PartName="/xl/tables/table13.xml" ContentType="application/vnd.openxmlformats-officedocument.spreadsheetml.table+xml"/>
  <Override PartName="/xl/tables/table26.xml" ContentType="application/vnd.openxmlformats-officedocument.spreadsheetml.table+xml"/>
  <Override PartName="/xl/tables/table5.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1.xml" ContentType="application/vnd.openxmlformats-officedocument.spreadsheetml.table+xml"/>
  <Override PartName="/xl/tables/table2.xml" ContentType="application/vnd.openxmlformats-officedocument.spreadsheetml.table+xml"/>
  <Override PartName="/xl/tables/table23.xml" ContentType="application/vnd.openxmlformats-officedocument.spreadsheetml.table+xml"/>
  <Override PartName="/xl/tables/table4.xml" ContentType="application/vnd.openxmlformats-officedocument.spreadsheetml.table+xml"/>
  <Override PartName="/xl/tables/table25.xml" ContentType="application/vnd.openxmlformats-officedocument.spreadsheetml.table+xml"/>
  <Override PartName="/xl/tables/table6.xml" ContentType="application/vnd.openxmlformats-officedocument.spreadsheetml.table+xml"/>
  <Override PartName="/xl/tables/table27.xml" ContentType="application/vnd.openxmlformats-officedocument.spreadsheetml.table+xml"/>
  <Override PartName="/xl/tables/table8.xml" ContentType="application/vnd.openxmlformats-officedocument.spreadsheetml.table+xml"/>
  <Override PartName="/xl/tables/table29.xml" ContentType="application/vnd.openxmlformats-officedocument.spreadsheetml.table+xml"/>
  <Override PartName="/xl/tables/table31.xml" ContentType="application/vnd.openxmlformats-officedocument.spreadsheetml.table+xml"/>
  <Override PartName="/xl/tables/table33.xml" ContentType="application/vnd.openxmlformats-officedocument.spreadsheetml.table+xml"/>
  <Override PartName="/xl/tables/table35.xml" ContentType="application/vnd.openxmlformats-officedocument.spreadsheetml.table+xml"/>
  <Override PartName="/xl/tables/table37.xml" ContentType="application/vnd.openxmlformats-officedocument.spreadsheetml.table+xml"/>
  <Override PartName="/xl/tables/table39.xml" ContentType="application/vnd.openxmlformats-officedocument.spreadsheetml.table+xml"/>
  <Override PartName="/xl/tables/table41.xml" ContentType="application/vnd.openxmlformats-officedocument.spreadsheetml.table+xml"/>
  <Override PartName="/xl/tables/table43.xml" ContentType="application/vnd.openxmlformats-officedocument.spreadsheetml.table+xml"/>
  <Override PartName="/xl/tables/table10.xml" ContentType="application/vnd.openxmlformats-officedocument.spreadsheetml.table+xml"/>
  <Override PartName="/xl/tables/table12.xml" ContentType="application/vnd.openxmlformats-officedocument.spreadsheetml.table+xml"/>
  <Override PartName="/xl/tables/table14.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20.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6.xml" ContentType="application/vnd.openxmlformats-officedocument.spreadsheetml.table+xml"/>
  <Override PartName="/xl/tables/table38.xml" ContentType="application/vnd.openxmlformats-officedocument.spreadsheetml.table+xml"/>
  <Override PartName="/xl/tables/table42.xml" ContentType="application/vnd.openxmlformats-officedocument.spreadsheetml.table+xml"/>
  <Override PartName="/xl/tables/table44.xml" ContentType="application/vnd.openxmlformats-officedocument.spreadsheetml.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75.png" ContentType="image/png"/>
  <Override PartName="/xl/media/image9.png" ContentType="image/png"/>
  <Override PartName="/xl/media/image57.png" ContentType="image/png"/>
  <Override PartName="/xl/media/image1.png" ContentType="image/png"/>
  <Override PartName="/xl/media/image58.png" ContentType="image/png"/>
  <Override PartName="/xl/media/image2.png" ContentType="image/png"/>
  <Override PartName="/xl/media/image59.png" ContentType="image/png"/>
  <Override PartName="/xl/media/image3.png" ContentType="image/png"/>
  <Override PartName="/xl/media/image70.png" ContentType="image/png"/>
  <Override PartName="/xl/media/image4.png" ContentType="image/png"/>
  <Override PartName="/xl/media/image71.png" ContentType="image/png"/>
  <Override PartName="/xl/media/image5.png" ContentType="image/png"/>
  <Override PartName="/xl/media/image72.png" ContentType="image/png"/>
  <Override PartName="/xl/media/image6.png" ContentType="image/png"/>
  <Override PartName="/xl/media/image73.png" ContentType="image/png"/>
  <Override PartName="/xl/media/image7.png" ContentType="image/png"/>
  <Override PartName="/xl/media/image74.png" ContentType="image/png"/>
  <Override PartName="/xl/media/image8.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8.png" ContentType="image/png"/>
  <Override PartName="/xl/media/image39.png" ContentType="image/png"/>
  <Override PartName="/xl/media/image40.png" ContentType="image/png"/>
  <Override PartName="/xl/media/image41.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47.png" ContentType="image/png"/>
  <Override PartName="/xl/media/image48.png" ContentType="image/png"/>
  <Override PartName="/xl/media/image49.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media/image55.png" ContentType="image/png"/>
  <Override PartName="/xl/media/image56.png" ContentType="image/png"/>
  <Override PartName="/xl/media/image60.png" ContentType="image/png"/>
  <Override PartName="/xl/media/image61.png" ContentType="image/png"/>
  <Override PartName="/xl/media/image62.png" ContentType="image/png"/>
  <Override PartName="/xl/media/image63.png" ContentType="image/png"/>
  <Override PartName="/xl/media/image64.png" ContentType="image/png"/>
  <Override PartName="/xl/media/image65.png" ContentType="image/png"/>
  <Override PartName="/xl/media/image66.png" ContentType="image/png"/>
  <Override PartName="/xl/media/image67.png" ContentType="image/png"/>
  <Override PartName="/xl/media/image68.png" ContentType="image/png"/>
  <Override PartName="/xl/media/image69.png" ContentType="image/png"/>
  <Override PartName="/xl/media/image76.png" ContentType="image/png"/>
  <Override PartName="/xl/media/image77.png" ContentType="image/png"/>
  <Override PartName="/xl/media/image78.png" ContentType="image/png"/>
  <Override PartName="/xl/media/image79.png" ContentType="image/png"/>
  <Override PartName="/xl/media/image80.png" ContentType="image/png"/>
  <Override PartName="/xl/media/image81.png" ContentType="image/png"/>
  <Override PartName="/xl/media/image82.png" ContentType="image/png"/>
  <Override PartName="/xl/media/image83.png" ContentType="image/png"/>
  <Override PartName="/xl/media/image84.png" ContentType="image/png"/>
  <Override PartName="/xl/media/image85.png" ContentType="image/png"/>
  <Override PartName="/xl/media/image86.png" ContentType="image/png"/>
  <Override PartName="/xl/media/image87.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Quick Tips" sheetId="1" state="visible" r:id="rId2"/>
    <sheet name="First Time Program" sheetId="2" state="visible" r:id="rId3"/>
    <sheet name="Long Term Program" sheetId="3" state="visible" r:id="rId4"/>
  </sheets>
  <definedNames>
    <definedName function="false" hidden="false" localSheetId="1" name="_xlnm.Print_Area" vbProcedure="false">'First Time Program'!$I$16:$AF$32</definedName>
    <definedName function="false" hidden="false" localSheetId="2" name="_xlnm.Print_Area" vbProcedure="false">'Long Term Program'!$I$16:$AF$32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<sst xmlns="http://schemas.openxmlformats.org/spreadsheetml/2006/main" count="2130" uniqueCount="334">
  <si>
    <t xml:space="preserve">Before diving into your templates, please watch this quick How-To video, and read the accompanying How-To in its entirety!</t>
  </si>
  <si>
    <t xml:space="preserve">Follow each numbered and colored box all the way to #6 to guide you through customizing and executing your training program!</t>
  </si>
  <si>
    <t xml:space="preserve">Before you enter ANYTHING into any cell of your templates, save a spare copy of the templates document! This way, if anything goes awry when you’re interacting with the spreadsheet, you’ll have a fresh copy to start over with.</t>
  </si>
  <si>
    <t xml:space="preserve">When picking your “10 Reps” weights, stay away from both overly ambitious and “too easy” ones. Try to avoid picking weights with which you’re likely to struggle to get 6 reps on a good day or weights you can rep out for 15.</t>
  </si>
  <si>
    <t xml:space="preserve">Before you begin your training, first thing’s always first: the warm-up! Warm up how you usually do until you’re ready to begin the working sets, and feel free to warm up prior to each new exercise as well. Warm-up tip: Lift half of your listed weight for that day for 10 reps, rest for one minute, then lift your listed weight for 3 reps prior to beginning your first “real” working set with that weight another minute after that.</t>
  </si>
  <si>
    <t xml:space="preserve">Once you've completed the entire 5 week “First Time Program” tab, move onto the "Long Term Program" tab. (The Long Term plan can be reused for up to several years of training by simply increasing the weights you’re lifting and/or choosing different exercises.)</t>
  </si>
  <si>
    <t xml:space="preserve">See the handy definitions at the bottom of the First Time Program and Long Term Program sheets</t>
  </si>
  <si>
    <t xml:space="preserve">For additional clarifications and recommendations, please see the "How To" and “FAQ” documents that accompanied your templates</t>
  </si>
  <si>
    <t xml:space="preserve">For further guidance and community support, join our Facebook group today!</t>
  </si>
  <si>
    <t xml:space="preserve"> </t>
  </si>
  <si>
    <t xml:space="preserve">Exercise</t>
  </si>
  <si>
    <t xml:space="preserve">Sets</t>
  </si>
  <si>
    <t xml:space="preserve">Weight</t>
  </si>
  <si>
    <t xml:space="preserve">Rep Goal</t>
  </si>
  <si>
    <t xml:space="preserve">Rep Results</t>
  </si>
  <si>
    <t xml:space="preserve">Set</t>
  </si>
  <si>
    <t xml:space="preserve">Upper Body</t>
  </si>
  <si>
    <t xml:space="preserve">Day 1 Exercises:</t>
  </si>
  <si>
    <t xml:space="preserve">Instructional Video</t>
  </si>
  <si>
    <t xml:space="preserve">10 Reps</t>
  </si>
  <si>
    <t xml:space="preserve">Incline Push</t>
  </si>
  <si>
    <t xml:space="preserve">2/fail</t>
  </si>
  <si>
    <t xml:space="preserve">Half the reps you did in Week 1</t>
  </si>
  <si>
    <t xml:space="preserve">Horizontal Push</t>
  </si>
  <si>
    <t xml:space="preserve">Horizontal Pull</t>
  </si>
  <si>
    <t xml:space="preserve">Vertical Pull</t>
  </si>
  <si>
    <t xml:space="preserve">Side Delts</t>
  </si>
  <si>
    <t xml:space="preserve">Abs</t>
  </si>
  <si>
    <t xml:space="preserve">Reps</t>
  </si>
  <si>
    <t xml:space="preserve">Lower Body and Arms</t>
  </si>
  <si>
    <t xml:space="preserve">Day 2 Exercises:</t>
  </si>
  <si>
    <t xml:space="preserve">Quads</t>
  </si>
  <si>
    <t xml:space="preserve">Hamstrings Isolation</t>
  </si>
  <si>
    <t xml:space="preserve">Biceps</t>
  </si>
  <si>
    <t xml:space="preserve">Triceps</t>
  </si>
  <si>
    <t xml:space="preserve">Day 3 Exercises:</t>
  </si>
  <si>
    <t xml:space="preserve">Day 4 Exercises:</t>
  </si>
  <si>
    <t xml:space="preserve">Glutes</t>
  </si>
  <si>
    <t xml:space="preserve">Hamstrings Hip Hinge</t>
  </si>
  <si>
    <t xml:space="preserve">2/fail = Stop 2 reps before failure (see next)</t>
  </si>
  <si>
    <t xml:space="preserve">Failure = The point at which you're unable to do any more reps (with that given weight)</t>
  </si>
  <si>
    <t xml:space="preserve">Reps = Rep (repetition) is one complete motion of an exercise.</t>
  </si>
  <si>
    <t xml:space="preserve">Sets = A group of consecutive repetitions. If you do 10 reps, rest for a minute, then do another 10 reps, you've done 2 sets.</t>
  </si>
  <si>
    <t xml:space="preserve">Link</t>
  </si>
  <si>
    <t xml:space="preserve">V-Up</t>
  </si>
  <si>
    <t xml:space="preserve">https://www.youtube.com/watch?v=8ywlNJEp4bA</t>
  </si>
  <si>
    <t xml:space="preserve">Slant Board Sit-Up</t>
  </si>
  <si>
    <t xml:space="preserve">https://www.youtube.com/watch?v=rC0e4WC7V4E</t>
  </si>
  <si>
    <t xml:space="preserve">Reaching Sit-Up</t>
  </si>
  <si>
    <t xml:space="preserve">https://www.youtube.com/watch?v=yfcnrOCtCR4</t>
  </si>
  <si>
    <t xml:space="preserve">Modified Candlestick </t>
  </si>
  <si>
    <t xml:space="preserve">https://www.youtube.com/watch?v=cHVSfi8EFD4</t>
  </si>
  <si>
    <t xml:space="preserve">Hanging Knee Raise</t>
  </si>
  <si>
    <t xml:space="preserve">https://www.youtube.com/watch?v=CwtR2jWZM1k</t>
  </si>
  <si>
    <t xml:space="preserve">Hanging Leg Raise</t>
  </si>
  <si>
    <t xml:space="preserve">https://www.youtube.com/watch?v=utpjziCmVeo</t>
  </si>
  <si>
    <t xml:space="preserve">Calves</t>
  </si>
  <si>
    <t xml:space="preserve">Calves on Leg Press</t>
  </si>
  <si>
    <t xml:space="preserve">https://www.youtube.com/watch?v=5f-MN0b_V4g</t>
  </si>
  <si>
    <t xml:space="preserve">Calves on Calf Machine </t>
  </si>
  <si>
    <t xml:space="preserve">https://www.youtube.com/watch?v=nfQcC4ZmlBM</t>
  </si>
  <si>
    <t xml:space="preserve">Stair Calves</t>
  </si>
  <si>
    <t xml:space="preserve">https://www.youtube.com/watch?v=bLyVg8oc3Ks</t>
  </si>
  <si>
    <t xml:space="preserve">Smith Machine Calves</t>
  </si>
  <si>
    <t xml:space="preserve">https://www.youtube.com/watch?v=Ztrycm1y3tU</t>
  </si>
  <si>
    <t xml:space="preserve">2-Arm Dumbbell Curl</t>
  </si>
  <si>
    <t xml:space="preserve">https://www.youtube.com/watch?v=xrPONhYYm28</t>
  </si>
  <si>
    <t xml:space="preserve">Barbell Curl</t>
  </si>
  <si>
    <t xml:space="preserve">https://www.youtube.com/watch?v=Wz66Z5W9iqE</t>
  </si>
  <si>
    <t xml:space="preserve">Bent Over Curl</t>
  </si>
  <si>
    <t xml:space="preserve">https://www.youtube.com/watch?v=eMtcRjZG5XU</t>
  </si>
  <si>
    <t xml:space="preserve">Cable Curl </t>
  </si>
  <si>
    <t xml:space="preserve">https://www.youtube.com/watch?v=gJYvrDkuMNQ</t>
  </si>
  <si>
    <t xml:space="preserve">Cable Rope Twist Curl </t>
  </si>
  <si>
    <t xml:space="preserve">https://www.youtube.com/watch?v=9DHS4ZZwZ5c</t>
  </si>
  <si>
    <t xml:space="preserve">Close Grip Barbell Curl </t>
  </si>
  <si>
    <t xml:space="preserve">https://www.youtube.com/watch?v=keTmakGdOjY</t>
  </si>
  <si>
    <t xml:space="preserve">Dumbbell Hammer Curl </t>
  </si>
  <si>
    <t xml:space="preserve">https://www.youtube.com/watch?v=9kZFgYWBK9Q</t>
  </si>
  <si>
    <t xml:space="preserve">Dumbbell Twist Curl</t>
  </si>
  <si>
    <t xml:space="preserve">https://www.youtube.com/watch?v=J_Ej4tZRKLo</t>
  </si>
  <si>
    <t xml:space="preserve">EZ Curl </t>
  </si>
  <si>
    <t xml:space="preserve">https://www.youtube.com/watch?v=MOYMYArUAX4</t>
  </si>
  <si>
    <t xml:space="preserve">Incline Dumbbell Curl </t>
  </si>
  <si>
    <t xml:space="preserve">https://www.youtube.com/watch?v=JWCNurnrtKY</t>
  </si>
  <si>
    <t xml:space="preserve">Horizontal Triceps</t>
  </si>
  <si>
    <t xml:space="preserve">Cable Tricep Pushdown</t>
  </si>
  <si>
    <t xml:space="preserve">https://www.youtube.com/watch?v=EHZ-EmyH0AA</t>
  </si>
  <si>
    <t xml:space="preserve">Bar Skull</t>
  </si>
  <si>
    <t xml:space="preserve">https://www.youtube.com/watch?v=J-ZKrgeu0BE</t>
  </si>
  <si>
    <t xml:space="preserve">Skull Crusher</t>
  </si>
  <si>
    <t xml:space="preserve">https://www.youtube.com/watch?v=l-XLvP-dLOM</t>
  </si>
  <si>
    <t xml:space="preserve">Assisted Dips</t>
  </si>
  <si>
    <t xml:space="preserve">https://www.youtube.com/watch?v=c1FRkylNxCQ</t>
  </si>
  <si>
    <t xml:space="preserve">Dips</t>
  </si>
  <si>
    <t xml:space="preserve">https://www.youtube.com/watch?v=hTCT_3dCpKw</t>
  </si>
  <si>
    <t xml:space="preserve">Vertical Triceps</t>
  </si>
  <si>
    <t xml:space="preserve">Barbell Overhead Tricep Extension</t>
  </si>
  <si>
    <t xml:space="preserve">https://www.youtube.com/watch?v=kn3j344UpAQ</t>
  </si>
  <si>
    <t xml:space="preserve">EZ Bar Overhead Tricep Extension</t>
  </si>
  <si>
    <t xml:space="preserve">https://www.youtube.com/watch?v=ISUwsZSYZ_k</t>
  </si>
  <si>
    <t xml:space="preserve">Cable Overhead Tricep Extension</t>
  </si>
  <si>
    <t xml:space="preserve">https://www.youtube.com/watch?v=BashTXIuqWM</t>
  </si>
  <si>
    <t xml:space="preserve">EZ Bar Seated Tricep Extension</t>
  </si>
  <si>
    <t xml:space="preserve">https://www.youtube.com/watch?v=HOpSLwbsyEk</t>
  </si>
  <si>
    <t xml:space="preserve">Barbell Seated Tricep Extension</t>
  </si>
  <si>
    <t xml:space="preserve">https://www.youtube.com/watch?v=yn3QNxP9oRM</t>
  </si>
  <si>
    <t xml:space="preserve">Barbell Bent-Row</t>
  </si>
  <si>
    <t xml:space="preserve">https://www.youtube.com/watch?v=nMu_CWMVewc</t>
  </si>
  <si>
    <t xml:space="preserve">Underhand EZ Row</t>
  </si>
  <si>
    <t xml:space="preserve">https://www.youtube.com/watch?v=MKVZy8YrTjI</t>
  </si>
  <si>
    <t xml:space="preserve">2-Arm Dumbbell Row</t>
  </si>
  <si>
    <t xml:space="preserve">https://www.youtube.com/watch?v=SidgOkLsJFQ</t>
  </si>
  <si>
    <t xml:space="preserve">Row to Chest </t>
  </si>
  <si>
    <t xml:space="preserve">https://www.youtube.com/watch?v=fVXkpZosmlE</t>
  </si>
  <si>
    <t xml:space="preserve">Chest-Supported Row</t>
  </si>
  <si>
    <t xml:space="preserve">https://www.youtube.com/watch?v=0Mnxfic8INE</t>
  </si>
  <si>
    <t xml:space="preserve">1-Arm Dumbbell Row</t>
  </si>
  <si>
    <t xml:space="preserve">https://www.youtube.com/watch?v=JIwilIcMiEQ</t>
  </si>
  <si>
    <t xml:space="preserve">Assisted Overhand Pullups</t>
  </si>
  <si>
    <t xml:space="preserve">https://www.youtube.com/watch?v=WyJsIT8MW3Q</t>
  </si>
  <si>
    <t xml:space="preserve">Assisted Parallel Pullups</t>
  </si>
  <si>
    <t xml:space="preserve">https://www.youtube.com/watch?v=1zutRBx2Ug8</t>
  </si>
  <si>
    <t xml:space="preserve">Assisted Underhand Pullups</t>
  </si>
  <si>
    <t xml:space="preserve">https://www.youtube.com/watch?v=GWiT4Z4y_WE</t>
  </si>
  <si>
    <t xml:space="preserve">Normal Grip Pulldown</t>
  </si>
  <si>
    <t xml:space="preserve">https://www.youtube.com/watch?v=0BqLBOhmyJw</t>
  </si>
  <si>
    <t xml:space="preserve">Wide-Grip Pulldown</t>
  </si>
  <si>
    <t xml:space="preserve">https://www.youtube.com/watch?v=HBEWJ22ePec</t>
  </si>
  <si>
    <t xml:space="preserve">Underhand Pulldowns</t>
  </si>
  <si>
    <t xml:space="preserve">https://www.youtube.com/watch?v=uvxVeNCo9S0</t>
  </si>
  <si>
    <t xml:space="preserve">Parallel Pulldowns</t>
  </si>
  <si>
    <t xml:space="preserve">https://www.youtube.com/watch?v=a7h10xdFjKo</t>
  </si>
  <si>
    <t xml:space="preserve">Narrow Grip Pulldown</t>
  </si>
  <si>
    <t xml:space="preserve">https://www.youtube.com/watch?v=woXKzDAotHk</t>
  </si>
  <si>
    <t xml:space="preserve">High Bar Squat</t>
  </si>
  <si>
    <t xml:space="preserve">https://www.youtube.com/watch?v=thBk5RamieE</t>
  </si>
  <si>
    <t xml:space="preserve">Sumo Squat </t>
  </si>
  <si>
    <t xml:space="preserve">https://www.youtube.com/watch?v=Sjdl1weS0WE</t>
  </si>
  <si>
    <t xml:space="preserve">Leg Press</t>
  </si>
  <si>
    <t xml:space="preserve">https://www.youtube.com/watch?v=THBAnt2709c</t>
  </si>
  <si>
    <t xml:space="preserve">Barbell Walking Lunge</t>
  </si>
  <si>
    <t xml:space="preserve">https://www.youtube.com/watch?v=okVqoU1YSw0</t>
  </si>
  <si>
    <t xml:space="preserve">Dumbbell Walking Lunge</t>
  </si>
  <si>
    <t xml:space="preserve">https://www.youtube.com/watch?v=iocEpOsi4ks</t>
  </si>
  <si>
    <t xml:space="preserve">Front Squat </t>
  </si>
  <si>
    <t xml:space="preserve">https://www.youtube.com/watch?v=dwP6fzMrvcM</t>
  </si>
  <si>
    <t xml:space="preserve">Low Bar Squat </t>
  </si>
  <si>
    <t xml:space="preserve">https://www.youtube.com/watch?v=ZQ3161RmwF8</t>
  </si>
  <si>
    <t xml:space="preserve">Close Stance Feet Forward Squat </t>
  </si>
  <si>
    <t xml:space="preserve">https://www.youtube.com/watch?v=dtgdQvNNrQA</t>
  </si>
  <si>
    <t xml:space="preserve">Deadlifts and Glute Bridges</t>
  </si>
  <si>
    <t xml:space="preserve">Deadlift </t>
  </si>
  <si>
    <t xml:space="preserve">https://www.youtube.com/watch?v=wWYRrCVvEcY</t>
  </si>
  <si>
    <t xml:space="preserve">Chest Elevated Glute Bridge</t>
  </si>
  <si>
    <t xml:space="preserve">https://www.youtube.com/watch?v=VUjm4lRRcbo</t>
  </si>
  <si>
    <t xml:space="preserve">Sumo Deadlift</t>
  </si>
  <si>
    <t xml:space="preserve">https://www.youtube.com/watch?v=F_mu2qKeaJY</t>
  </si>
  <si>
    <t xml:space="preserve">Deficit Deadlifts</t>
  </si>
  <si>
    <t xml:space="preserve">https://www.youtube.com/watch?v=Pv-3JIuvT0A</t>
  </si>
  <si>
    <t xml:space="preserve">25's Deadlift</t>
  </si>
  <si>
    <t xml:space="preserve">https://www.youtube.com/watch?v=o-k9q3QHgvY</t>
  </si>
  <si>
    <t xml:space="preserve">Hex Bar Deadlift </t>
  </si>
  <si>
    <t xml:space="preserve">https://www.youtube.com/watch?v=e0hRug6K0f8</t>
  </si>
  <si>
    <t xml:space="preserve">Hamstrings</t>
  </si>
  <si>
    <t xml:space="preserve">Stiff Legged Deadlift</t>
  </si>
  <si>
    <t xml:space="preserve">https://www.youtube.com/watch?v=V8Wxzum0Heg</t>
  </si>
  <si>
    <t xml:space="preserve">Low Bar Good Morning</t>
  </si>
  <si>
    <t xml:space="preserve">https://www.youtube.com/watch?v=HRFRDX7LgZA</t>
  </si>
  <si>
    <t xml:space="preserve">High Bar Good Morning</t>
  </si>
  <si>
    <t xml:space="preserve">https://www.youtube.com/watch?v=79BbdqyLHOk</t>
  </si>
  <si>
    <t xml:space="preserve">45 Deg Back Raise</t>
  </si>
  <si>
    <t xml:space="preserve">https://www.youtube.com/watch?v=pOPqfmCyQP4</t>
  </si>
  <si>
    <t xml:space="preserve">Glute Ham Raise</t>
  </si>
  <si>
    <t xml:space="preserve">https://www.youtube.com/watch?v=TgiqdQfOPNE</t>
  </si>
  <si>
    <t xml:space="preserve">Seated Leg Curl</t>
  </si>
  <si>
    <t xml:space="preserve">https://www.youtube.com/watch?v=jBDTaun5GdU</t>
  </si>
  <si>
    <t xml:space="preserve">Lying Leg Curl </t>
  </si>
  <si>
    <t xml:space="preserve">https://www.youtube.com/watch?v=gcJU6Jy49kI</t>
  </si>
  <si>
    <t xml:space="preserve">Chest Isolation</t>
  </si>
  <si>
    <t xml:space="preserve">Flat Dumbbell Flye </t>
  </si>
  <si>
    <t xml:space="preserve">https://www.youtube.com/watch?v=9yjaVlj69H0</t>
  </si>
  <si>
    <t xml:space="preserve">Incline Dumbbell Flye</t>
  </si>
  <si>
    <t xml:space="preserve">https://www.youtube.com/watch?v=nxP4MZGOgn0</t>
  </si>
  <si>
    <t xml:space="preserve">Cable Flye</t>
  </si>
  <si>
    <t xml:space="preserve">https://www.youtube.com/watch?v=q9JzZYhflrQ</t>
  </si>
  <si>
    <t xml:space="preserve">Machine Chest Flye</t>
  </si>
  <si>
    <t xml:space="preserve">https://www.youtube.com/watch?v=5bfTAre8d6U</t>
  </si>
  <si>
    <t xml:space="preserve">Medium Grip Bench Press</t>
  </si>
  <si>
    <t xml:space="preserve">https://www.youtube.com/watch?v=IB4SOljqN3M</t>
  </si>
  <si>
    <t xml:space="preserve">Close Grip Bench Press</t>
  </si>
  <si>
    <t xml:space="preserve">https://www.youtube.com/watch?v=Uf_Rz6ctoRI</t>
  </si>
  <si>
    <t xml:space="preserve">Wide Grip Bench Press</t>
  </si>
  <si>
    <t xml:space="preserve">https://www.youtube.com/watch?v=NJLCu2M2jIQ</t>
  </si>
  <si>
    <t xml:space="preserve">Pushup</t>
  </si>
  <si>
    <t xml:space="preserve">https://www.youtube.com/watch?v=yIJasRa3Aao</t>
  </si>
  <si>
    <t xml:space="preserve">Close Grip Pushup</t>
  </si>
  <si>
    <t xml:space="preserve">https://www.youtube.com/watch?v=_IbJtESm2LM</t>
  </si>
  <si>
    <t xml:space="preserve">Flat Dumbbell Press</t>
  </si>
  <si>
    <t xml:space="preserve">https://www.youtube.com/watch?v=nn2zE2vITn8</t>
  </si>
  <si>
    <t xml:space="preserve">Low Incline Dumbbell Press</t>
  </si>
  <si>
    <t xml:space="preserve">https://www.youtube.com/watch?v=5ibjq1qgK9g</t>
  </si>
  <si>
    <t xml:space="preserve">Pushup from Knee</t>
  </si>
  <si>
    <t xml:space="preserve">https://www.youtube.com/watch?v=Tu84wel10as</t>
  </si>
  <si>
    <t xml:space="preserve">Vertical Push</t>
  </si>
  <si>
    <t xml:space="preserve">Incline Medium Grip Bench Press</t>
  </si>
  <si>
    <t xml:space="preserve">https://www.youtube.com/watch?v=LGUfh4tc13I</t>
  </si>
  <si>
    <t xml:space="preserve">Incline Close Grip Bench Press</t>
  </si>
  <si>
    <t xml:space="preserve">https://www.youtube.com/watch?v=DoIfvVz693U</t>
  </si>
  <si>
    <t xml:space="preserve">Incline Wide Grip Bench Press</t>
  </si>
  <si>
    <t xml:space="preserve">https://www.youtube.com/watch?v=gbPbBMv73Dg</t>
  </si>
  <si>
    <t xml:space="preserve">Standing Barbell Shoulder Press</t>
  </si>
  <si>
    <t xml:space="preserve">https://www.youtube.com/watch?v=iaQ3lf12nTY</t>
  </si>
  <si>
    <t xml:space="preserve">Standing Dumbbell Shoulder Press</t>
  </si>
  <si>
    <t xml:space="preserve">https://www.youtube.com/watch?v=NwltN5uScYk</t>
  </si>
  <si>
    <t xml:space="preserve">Seated Barbell Shoulder Press</t>
  </si>
  <si>
    <t xml:space="preserve">https://www.youtube.com/watch?v=V0ojsQpgu-k</t>
  </si>
  <si>
    <t xml:space="preserve">Seated Dumbbell Shoulder Press</t>
  </si>
  <si>
    <t xml:space="preserve">https://www.youtube.com/watch?v=JVIp7pnL-fU</t>
  </si>
  <si>
    <t xml:space="preserve">Incline Dumbbell Press</t>
  </si>
  <si>
    <t xml:space="preserve">https://www.youtube.com/watch?v=teo91_zsSdU</t>
  </si>
  <si>
    <t xml:space="preserve">High Incline Dumbbell Bench Press</t>
  </si>
  <si>
    <t xml:space="preserve">https://www.youtube.com/watch?v=PTKNMS_OgIU</t>
  </si>
  <si>
    <t xml:space="preserve">Rear/Medial Delts</t>
  </si>
  <si>
    <t xml:space="preserve">Barbell Upright Row</t>
  </si>
  <si>
    <t xml:space="preserve">https://www.youtube.com/watch?v=-hpLxNeJU34</t>
  </si>
  <si>
    <t xml:space="preserve">Dumbbell Upright Row</t>
  </si>
  <si>
    <t xml:space="preserve">https://www.youtube.com/watch?v=7XQMjtUmz0g</t>
  </si>
  <si>
    <t xml:space="preserve">Dumbbell Side Lateral Raise</t>
  </si>
  <si>
    <t xml:space="preserve">https://www.youtube.com/watch?v=6q3mWoE_Ef8</t>
  </si>
  <si>
    <t xml:space="preserve">Cable Upright Row</t>
  </si>
  <si>
    <t xml:space="preserve">https://www.youtube.com/watch?v=TRJp3sdMyqA</t>
  </si>
  <si>
    <t xml:space="preserve">Cable Face Pull </t>
  </si>
  <si>
    <t xml:space="preserve">https://www.youtube.com/watch?v=Q3t5Vu8qDMg</t>
  </si>
  <si>
    <t xml:space="preserve">Dumbbell Rear Lateral Raise</t>
  </si>
  <si>
    <t xml:space="preserve">https://www.youtube.com/watch?v=r2fI0VXZuSg</t>
  </si>
  <si>
    <t xml:space="preserve">Barbell Facepull</t>
  </si>
  <si>
    <t xml:space="preserve">https://www.youtube.com/watch?v=Q-oE9UFQNok</t>
  </si>
  <si>
    <t xml:space="preserve">https://youtu.be/fbFISuP7Ezk</t>
  </si>
  <si>
    <t xml:space="preserve">https://youtu.be/KkpCTyjGlZo</t>
  </si>
  <si>
    <t xml:space="preserve">https://youtu.be/FoZM6vuuKBc</t>
  </si>
  <si>
    <t xml:space="preserve">https://youtu.be/pg3hz43P09w</t>
  </si>
  <si>
    <t xml:space="preserve">Thumbs Down Lateral Raise</t>
  </si>
  <si>
    <t xml:space="preserve">https://youtu.be/7P2LTF73EOM</t>
  </si>
  <si>
    <t xml:space="preserve">https://youtu.be/zWRCV_td3I8</t>
  </si>
  <si>
    <t xml:space="preserve">https://youtu.be/MDuOnEyof1w</t>
  </si>
  <si>
    <t xml:space="preserve">https://youtu.be/efDlxayx234</t>
  </si>
  <si>
    <t xml:space="preserve">https://youtu.be/LYZDsNv8kJ8</t>
  </si>
  <si>
    <t xml:space="preserve">https://youtu.be/2JIPv1E5a0I</t>
  </si>
  <si>
    <t xml:space="preserve">Incline Machine Bench Press</t>
  </si>
  <si>
    <t xml:space="preserve">https://youtu.be/eaI0E6ZcwM4</t>
  </si>
  <si>
    <t xml:space="preserve">https://youtu.be/vNgwqFsVstY</t>
  </si>
  <si>
    <t xml:space="preserve">https://youtu.be/LRgZFHceZGo</t>
  </si>
  <si>
    <t xml:space="preserve">Sumo Squat</t>
  </si>
  <si>
    <t xml:space="preserve">https://youtu.be/wjw-4R5VR20</t>
  </si>
  <si>
    <t xml:space="preserve">Deficit Deadlift </t>
  </si>
  <si>
    <t xml:space="preserve">https://youtu.be/WWS1rPFPyiQ</t>
  </si>
  <si>
    <t xml:space="preserve">https://youtu.be/7If7L0lAur8</t>
  </si>
  <si>
    <t xml:space="preserve">https://youtu.be/xp1IeyTOB4U</t>
  </si>
  <si>
    <t xml:space="preserve">Deadlift</t>
  </si>
  <si>
    <t xml:space="preserve">https://youtu.be/euEPxA3gsDo</t>
  </si>
  <si>
    <t xml:space="preserve">Hex Bar Deadlift</t>
  </si>
  <si>
    <t xml:space="preserve">https://youtu.be/f-_q_3tN6Yo</t>
  </si>
  <si>
    <t xml:space="preserve">Stiff-Legged Deadlift</t>
  </si>
  <si>
    <t xml:space="preserve">https://youtu.be/zbYgjREbdb0</t>
  </si>
  <si>
    <t xml:space="preserve">https://youtu.be/Z3AC4mmiKhw</t>
  </si>
  <si>
    <t xml:space="preserve">https://youtu.be/hzHJugCcT6g</t>
  </si>
  <si>
    <t xml:space="preserve">45 Degree Back Raise</t>
  </si>
  <si>
    <t xml:space="preserve">https://youtu.be/OMUGU1Vh8Ao</t>
  </si>
  <si>
    <t xml:space="preserve">Hamsgrings Isolation</t>
  </si>
  <si>
    <t xml:space="preserve">Lying Leg Curl</t>
  </si>
  <si>
    <t xml:space="preserve">https://youtu.be/m4KB9-Uo4Kc</t>
  </si>
  <si>
    <t xml:space="preserve">https://youtu.be/BHxrogNaKoo</t>
  </si>
  <si>
    <t xml:space="preserve">Single-Leg Leg Curl</t>
  </si>
  <si>
    <t xml:space="preserve">https://youtu.be/SMln-yOUKSA</t>
  </si>
  <si>
    <t xml:space="preserve">Category</t>
  </si>
  <si>
    <t xml:space="preserve">Table name</t>
  </si>
  <si>
    <t xml:space="preserve">Name List</t>
  </si>
  <si>
    <t xml:space="preserve">Link List</t>
  </si>
  <si>
    <t xml:space="preserve">Abs[Exercise]</t>
  </si>
  <si>
    <t xml:space="preserve">Biceps[Exercise]</t>
  </si>
  <si>
    <t xml:space="preserve">Calves[Exercise]</t>
  </si>
  <si>
    <t xml:space="preserve">Chest_Isolation</t>
  </si>
  <si>
    <t xml:space="preserve">Chest_Isolation[Exercise]</t>
  </si>
  <si>
    <t xml:space="preserve">Deadlifts_GluteBridges</t>
  </si>
  <si>
    <t xml:space="preserve">Deadlifts_GluteBridges[Exercise]</t>
  </si>
  <si>
    <t xml:space="preserve">Hamstrings[Exercise]</t>
  </si>
  <si>
    <t xml:space="preserve">Horizonal_Pull</t>
  </si>
  <si>
    <t xml:space="preserve">Horizontal_Pull[Exercise]</t>
  </si>
  <si>
    <t xml:space="preserve">Horizontal_Push</t>
  </si>
  <si>
    <t xml:space="preserve">Horizontal_Push[Exercise]</t>
  </si>
  <si>
    <t xml:space="preserve">Horizontal_Triceps</t>
  </si>
  <si>
    <t xml:space="preserve">Horizontal_Triceps[Exercise]</t>
  </si>
  <si>
    <t xml:space="preserve">Vertical_Push</t>
  </si>
  <si>
    <t xml:space="preserve">Vertical_Push[Exercise]</t>
  </si>
  <si>
    <t xml:space="preserve">Quads[Exercise]</t>
  </si>
  <si>
    <t xml:space="preserve">Rear_Medial_Delts</t>
  </si>
  <si>
    <t xml:space="preserve">Rear_Medial_Delts[Exercise]</t>
  </si>
  <si>
    <t xml:space="preserve">Vertical_Pull</t>
  </si>
  <si>
    <t xml:space="preserve">Vertical_Pull[Exercise]</t>
  </si>
  <si>
    <t xml:space="preserve">Vertical_Triceps</t>
  </si>
  <si>
    <t xml:space="preserve">Vertical_Triceps[Exercise]</t>
  </si>
  <si>
    <t xml:space="preserve">Side_Delts</t>
  </si>
  <si>
    <t xml:space="preserve">Side_Delts[Exercise]</t>
  </si>
  <si>
    <t xml:space="preserve">Incline_Push</t>
  </si>
  <si>
    <t xml:space="preserve">Incline_Push[Exercise]</t>
  </si>
  <si>
    <t xml:space="preserve">Triceps[Exercise]</t>
  </si>
  <si>
    <t xml:space="preserve">Glutes[Exercise]</t>
  </si>
  <si>
    <t xml:space="preserve">Hamstrings_Hip_Hinge</t>
  </si>
  <si>
    <t xml:space="preserve">Hamstrings_Hip_Hinge[Exercise]</t>
  </si>
  <si>
    <t xml:space="preserve">Hamstrings_Isolation</t>
  </si>
  <si>
    <t xml:space="preserve">Hamstrings_Isolation[Exercise]</t>
  </si>
  <si>
    <t xml:space="preserve">Skullcrusher</t>
  </si>
  <si>
    <t xml:space="preserve">https://youtu.be/hJLXuvZd05w</t>
  </si>
  <si>
    <t xml:space="preserve">https://youtu.be/U3SkMY6jw5M</t>
  </si>
  <si>
    <t xml:space="preserve">JM Press</t>
  </si>
  <si>
    <t xml:space="preserve">https://youtu.be/daSL236nYZs</t>
  </si>
  <si>
    <t xml:space="preserve">https://youtu.be/He-GN_4MAY4</t>
  </si>
  <si>
    <t xml:space="preserve">https://youtu.be/B48xWtzMHxk</t>
  </si>
  <si>
    <t xml:space="preserve">Seated EZ Bar Overhead Tricep Extension</t>
  </si>
  <si>
    <t xml:space="preserve">https://youtu.be/pOX1m37rOWo</t>
  </si>
  <si>
    <t xml:space="preserve">https://youtu.be/a5_JKN7j7Ug</t>
  </si>
  <si>
    <t xml:space="preserve">Seated Barbell Overhead Tricep Extension</t>
  </si>
  <si>
    <t xml:space="preserve">https://youtu.be/aNzU6AYZiEs</t>
  </si>
  <si>
    <t xml:space="preserve">Dumbbell Skullcrusher</t>
  </si>
  <si>
    <t xml:space="preserve">https://youtu.be/TtXlapucVxM</t>
  </si>
  <si>
    <t xml:space="preserve">https://youtu.be/B21LHpkamJM</t>
  </si>
  <si>
    <t xml:space="preserve">https://youtu.be/B33bKk_r5PU</t>
  </si>
  <si>
    <t xml:space="preserve">Cable Rope Pushdown</t>
  </si>
  <si>
    <t xml:space="preserve">https://youtu.be/tu2Q82-HMg0</t>
  </si>
  <si>
    <t xml:space="preserve">https://youtu.be/gYbmiluG5Ho</t>
  </si>
  <si>
    <t xml:space="preserve">Column1</t>
  </si>
  <si>
    <t xml:space="preserve">Rear or Medial Delts</t>
  </si>
  <si>
    <t xml:space="preserve">Upper Back</t>
  </si>
</sst>
</file>

<file path=xl/styles.xml><?xml version="1.0" encoding="utf-8"?>
<styleSheet xmlns="http://schemas.openxmlformats.org/spreadsheetml/2006/main">
  <numFmts count="2">
    <numFmt numFmtId="164" formatCode="General"/>
    <numFmt numFmtId="165" formatCode="General"/>
  </numFmts>
  <fonts count="17">
    <font>
      <sz val="11"/>
      <color rgb="FF000000"/>
      <name val="Calibri"/>
      <family val="2"/>
      <charset val="1"/>
    </font>
    <font>
      <sz val="10"/>
      <name val="Arial"/>
      <family val="0"/>
    </font>
    <font>
      <sz val="10"/>
      <name val="Arial"/>
      <family val="0"/>
    </font>
    <font>
      <sz val="10"/>
      <name val="Arial"/>
      <family val="0"/>
    </font>
    <font>
      <u val="single"/>
      <sz val="11"/>
      <color rgb="FF0000FF"/>
      <name val="Calibri"/>
      <family val="2"/>
      <charset val="1"/>
    </font>
    <font>
      <sz val="16"/>
      <color rgb="FF000000"/>
      <name val="Calibri"/>
      <family val="2"/>
      <charset val="1"/>
    </font>
    <font>
      <sz val="11"/>
      <color rgb="FF0000FF"/>
      <name val="Calibri"/>
      <family val="2"/>
      <charset val="1"/>
    </font>
    <font>
      <sz val="11"/>
      <color rgb="FFFFFFFF"/>
      <name val="Calibri"/>
      <family val="2"/>
      <charset val="1"/>
    </font>
    <font>
      <b val="true"/>
      <sz val="14"/>
      <color rgb="FF000000"/>
      <name val="Calibri"/>
      <family val="2"/>
      <charset val="1"/>
    </font>
    <font>
      <b val="true"/>
      <sz val="14"/>
      <color rgb="FFFFFFFF"/>
      <name val="Calibri"/>
      <family val="2"/>
      <charset val="1"/>
    </font>
    <font>
      <b val="true"/>
      <sz val="11"/>
      <color rgb="FF000000"/>
      <name val="Calibri"/>
      <family val="2"/>
      <charset val="1"/>
    </font>
    <font>
      <b val="true"/>
      <i val="true"/>
      <sz val="11"/>
      <color rgb="FF000000"/>
      <name val="Calibri"/>
      <family val="2"/>
      <charset val="1"/>
    </font>
    <font>
      <sz val="11"/>
      <color rgb="FF222222"/>
      <name val="Calibri"/>
      <family val="2"/>
      <charset val="1"/>
    </font>
    <font>
      <b val="true"/>
      <sz val="11"/>
      <color rgb="FF222222"/>
      <name val="Calibri"/>
      <family val="2"/>
      <charset val="1"/>
    </font>
    <font>
      <b val="true"/>
      <sz val="12"/>
      <color rgb="FF222222"/>
      <name val="Calibri"/>
      <family val="2"/>
      <charset val="1"/>
    </font>
    <font>
      <b val="true"/>
      <u val="single"/>
      <sz val="11"/>
      <color rgb="FF0000FF"/>
      <name val="Calibri"/>
      <family val="2"/>
      <charset val="1"/>
    </font>
    <font>
      <sz val="11"/>
      <name val="Calibri"/>
      <family val="2"/>
      <charset val="1"/>
    </font>
  </fonts>
  <fills count="35">
    <fill>
      <patternFill patternType="none"/>
    </fill>
    <fill>
      <patternFill patternType="gray125"/>
    </fill>
    <fill>
      <patternFill patternType="solid">
        <fgColor rgb="FFD9D9D9"/>
        <bgColor rgb="FFD9D9DA"/>
      </patternFill>
    </fill>
    <fill>
      <patternFill patternType="solid">
        <fgColor rgb="FFFFFFFF"/>
        <bgColor rgb="FFF4F2F2"/>
      </patternFill>
    </fill>
    <fill>
      <patternFill patternType="solid">
        <fgColor rgb="FFD7E4BD"/>
        <bgColor rgb="FFD9DAD9"/>
      </patternFill>
    </fill>
    <fill>
      <patternFill patternType="solid">
        <fgColor rgb="FFDAD8D9"/>
        <bgColor rgb="FFD9D9D9"/>
      </patternFill>
    </fill>
    <fill>
      <patternFill patternType="solid">
        <fgColor rgb="FFF2F2F2"/>
        <bgColor rgb="FFF2F2F1"/>
      </patternFill>
    </fill>
    <fill>
      <patternFill patternType="solid">
        <fgColor rgb="FFF4F1F1"/>
        <bgColor rgb="FFF4F1F2"/>
      </patternFill>
    </fill>
    <fill>
      <patternFill patternType="solid">
        <fgColor rgb="FFC3D69B"/>
        <bgColor rgb="FFD7E4BD"/>
      </patternFill>
    </fill>
    <fill>
      <patternFill patternType="solid">
        <fgColor rgb="FFF2F2F1"/>
        <bgColor rgb="FFF2F2F2"/>
      </patternFill>
    </fill>
    <fill>
      <patternFill patternType="solid">
        <fgColor rgb="FFF5F1F1"/>
        <bgColor rgb="FFF5F1F2"/>
      </patternFill>
    </fill>
    <fill>
      <patternFill patternType="solid">
        <fgColor rgb="FFF3F1F2"/>
        <bgColor rgb="FFF3F1F1"/>
      </patternFill>
    </fill>
    <fill>
      <patternFill patternType="solid">
        <fgColor rgb="FFE7E6E9"/>
        <bgColor rgb="FFE8E6E9"/>
      </patternFill>
    </fill>
    <fill>
      <patternFill patternType="solid">
        <fgColor rgb="FFE7E5EA"/>
        <bgColor rgb="FFE8E5EB"/>
      </patternFill>
    </fill>
    <fill>
      <patternFill patternType="solid">
        <fgColor rgb="FFE9E6E9"/>
        <bgColor rgb="FFE9E6EA"/>
      </patternFill>
    </fill>
    <fill>
      <patternFill patternType="solid">
        <fgColor rgb="FFE9E5EA"/>
        <bgColor rgb="FFE9E5EB"/>
      </patternFill>
    </fill>
    <fill>
      <patternFill patternType="solid">
        <fgColor rgb="FFE8E6E9"/>
        <bgColor rgb="FFE9E6E9"/>
      </patternFill>
    </fill>
    <fill>
      <patternFill patternType="solid">
        <fgColor rgb="FFE8E5EB"/>
        <bgColor rgb="FFE9E5EB"/>
      </patternFill>
    </fill>
    <fill>
      <patternFill patternType="solid">
        <fgColor rgb="FFF4F1F2"/>
        <bgColor rgb="FFF4F1F1"/>
      </patternFill>
    </fill>
    <fill>
      <patternFill patternType="solid">
        <fgColor rgb="FFEAE6EA"/>
        <bgColor rgb="FFE9E6EA"/>
      </patternFill>
    </fill>
    <fill>
      <patternFill patternType="solid">
        <fgColor rgb="FFD9D9DA"/>
        <bgColor rgb="FFD9D9D9"/>
      </patternFill>
    </fill>
    <fill>
      <patternFill patternType="solid">
        <fgColor rgb="FFD8D9DA"/>
        <bgColor rgb="FFD8D9D9"/>
      </patternFill>
    </fill>
    <fill>
      <patternFill patternType="solid">
        <fgColor rgb="FFD8D9D9"/>
        <bgColor rgb="FFD8D9DA"/>
      </patternFill>
    </fill>
    <fill>
      <patternFill patternType="solid">
        <fgColor rgb="FFF3F1F1"/>
        <bgColor rgb="FFF3F1F2"/>
      </patternFill>
    </fill>
    <fill>
      <patternFill patternType="solid">
        <fgColor rgb="FFF5F1F2"/>
        <bgColor rgb="FFF5F1F1"/>
      </patternFill>
    </fill>
    <fill>
      <patternFill patternType="solid">
        <fgColor rgb="FFF4F2F1"/>
        <bgColor rgb="FFF4F2F2"/>
      </patternFill>
    </fill>
    <fill>
      <patternFill patternType="solid">
        <fgColor rgb="FFE8E4EB"/>
        <bgColor rgb="FFE8E5EB"/>
      </patternFill>
    </fill>
    <fill>
      <patternFill patternType="solid">
        <fgColor rgb="FFEAE7EB"/>
        <bgColor rgb="FFEAE6EA"/>
      </patternFill>
    </fill>
    <fill>
      <patternFill patternType="solid">
        <fgColor rgb="FFF6F1F2"/>
        <bgColor rgb="FFF5F1F2"/>
      </patternFill>
    </fill>
    <fill>
      <patternFill patternType="solid">
        <fgColor rgb="FF00B0F0"/>
        <bgColor rgb="FF008080"/>
      </patternFill>
    </fill>
    <fill>
      <patternFill patternType="solid">
        <fgColor rgb="FF4F81BD"/>
        <bgColor rgb="FF008080"/>
      </patternFill>
    </fill>
    <fill>
      <patternFill patternType="solid">
        <fgColor rgb="FFD9DAD9"/>
        <bgColor rgb="FFD9D9D9"/>
      </patternFill>
    </fill>
    <fill>
      <patternFill patternType="solid">
        <fgColor rgb="FFE9E6EA"/>
        <bgColor rgb="FFE9E6E9"/>
      </patternFill>
    </fill>
    <fill>
      <patternFill patternType="solid">
        <fgColor rgb="FFF4F2F2"/>
        <bgColor rgb="FFF4F2F1"/>
      </patternFill>
    </fill>
    <fill>
      <patternFill patternType="solid">
        <fgColor rgb="FFE9E5EB"/>
        <bgColor rgb="FFE9E5EA"/>
      </patternFill>
    </fill>
  </fills>
  <borders count="5">
    <border diagonalUp="false" diagonalDown="false">
      <left/>
      <right/>
      <top/>
      <bottom/>
      <diagonal/>
    </border>
    <border diagonalUp="false" diagonalDown="false">
      <left/>
      <right/>
      <top style="medium"/>
      <bottom style="medium"/>
      <diagonal/>
    </border>
    <border diagonalUp="false" diagonalDown="false">
      <left style="thin">
        <color rgb="FF95B3D7"/>
      </left>
      <right/>
      <top/>
      <bottom style="thin">
        <color rgb="FF95B3D7"/>
      </bottom>
      <diagonal/>
    </border>
    <border diagonalUp="false" diagonalDown="false">
      <left/>
      <right/>
      <top/>
      <bottom style="thin">
        <color rgb="FF95B3D7"/>
      </bottom>
      <diagonal/>
    </border>
    <border diagonalUp="false" diagonalDown="false">
      <left/>
      <right style="thin">
        <color rgb="FF95B3D7"/>
      </right>
      <top/>
      <bottom style="thin">
        <color rgb="FF95B3D7"/>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cellStyleXfs>
  <cellXfs count="10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0" borderId="0" xfId="20" applyFont="true" applyBorder="true" applyAlignment="true" applyProtection="true">
      <alignment horizontal="general"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6" fillId="0" borderId="0" xfId="20" applyFont="true" applyBorder="true" applyAlignment="true" applyProtection="true">
      <alignment horizontal="general" vertical="center" textRotation="0" wrapText="false" indent="0" shrinkToFit="false"/>
      <protection locked="true" hidden="false"/>
    </xf>
    <xf numFmtId="164" fontId="7"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64" fontId="8" fillId="4" borderId="0" xfId="0" applyFont="true" applyBorder="false" applyAlignment="true" applyProtection="false">
      <alignment horizontal="left" vertical="center" textRotation="0" wrapText="false" indent="0" shrinkToFit="false"/>
      <protection locked="true" hidden="false"/>
    </xf>
    <xf numFmtId="164" fontId="8" fillId="4" borderId="1"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center" vertical="bottom" textRotation="0" wrapText="false" indent="0" shrinkToFit="false"/>
      <protection locked="true" hidden="false"/>
    </xf>
    <xf numFmtId="164" fontId="8" fillId="3" borderId="0" xfId="0" applyFont="true" applyBorder="false" applyAlignment="true" applyProtection="false">
      <alignment horizontal="center"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3" borderId="0" xfId="0" applyFont="false" applyBorder="fals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0" fillId="2" borderId="0" xfId="0" applyFont="true" applyBorder="false" applyAlignment="true" applyProtection="false">
      <alignment horizontal="center" vertical="bottom" textRotation="0" wrapText="false" indent="0" shrinkToFit="false"/>
      <protection locked="true" hidden="false"/>
    </xf>
    <xf numFmtId="164" fontId="10" fillId="3" borderId="0" xfId="0" applyFont="true" applyBorder="false" applyAlignment="true" applyProtection="false">
      <alignment horizontal="center" vertical="bottom" textRotation="0" wrapText="false" indent="0" shrinkToFit="false"/>
      <protection locked="true" hidden="false"/>
    </xf>
    <xf numFmtId="164" fontId="10" fillId="5" borderId="0" xfId="0" applyFont="true" applyBorder="false" applyAlignment="true" applyProtection="false">
      <alignment horizontal="center" vertical="bottom"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11" fillId="2" borderId="0" xfId="0" applyFont="true" applyBorder="false" applyAlignment="true" applyProtection="false">
      <alignment horizontal="center" vertical="center" textRotation="0" wrapText="false" indent="0" shrinkToFit="false"/>
      <protection locked="true" hidden="false"/>
    </xf>
    <xf numFmtId="164" fontId="10" fillId="2" borderId="0" xfId="0" applyFont="true" applyBorder="false" applyAlignment="true" applyProtection="false">
      <alignment horizontal="center" vertical="center" textRotation="0" wrapText="false" indent="0" shrinkToFit="false"/>
      <protection locked="true" hidden="false"/>
    </xf>
    <xf numFmtId="164" fontId="10" fillId="3" borderId="0" xfId="0" applyFont="true" applyBorder="false" applyAlignment="true" applyProtection="false">
      <alignment horizontal="center" vertical="center" textRotation="0" wrapText="false" indent="0" shrinkToFit="false"/>
      <protection locked="true" hidden="false"/>
    </xf>
    <xf numFmtId="164" fontId="10" fillId="6"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center" textRotation="0" wrapText="false" indent="0" shrinkToFit="false"/>
      <protection locked="true" hidden="false"/>
    </xf>
    <xf numFmtId="164" fontId="10" fillId="7" borderId="0" xfId="0" applyFont="true" applyBorder="false" applyAlignment="true" applyProtection="false">
      <alignment horizontal="center" vertical="center" textRotation="0" wrapText="false" indent="0" shrinkToFit="false"/>
      <protection locked="true" hidden="false"/>
    </xf>
    <xf numFmtId="164" fontId="0" fillId="7" borderId="0" xfId="0" applyFont="fals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5" fontId="0" fillId="8" borderId="0" xfId="0" applyFont="false" applyBorder="false" applyAlignment="true" applyProtection="false">
      <alignment horizontal="center" vertical="center" textRotation="0" wrapText="false" indent="0" shrinkToFit="false"/>
      <protection locked="true" hidden="false"/>
    </xf>
    <xf numFmtId="165" fontId="4" fillId="8" borderId="0" xfId="20" applyFont="false" applyBorder="true" applyAlignment="true" applyProtection="true">
      <alignment horizontal="center" vertical="center" textRotation="0" wrapText="false" indent="0" shrinkToFit="false"/>
      <protection locked="true" hidden="false"/>
    </xf>
    <xf numFmtId="165" fontId="4" fillId="3" borderId="0" xfId="20" applyFont="false" applyBorder="true" applyAlignment="true" applyProtection="true">
      <alignment horizontal="center" vertical="center" textRotation="0" wrapText="false" indent="0" shrinkToFit="false"/>
      <protection locked="true" hidden="false"/>
    </xf>
    <xf numFmtId="164" fontId="0" fillId="9" borderId="0" xfId="0" applyFont="false" applyBorder="false" applyAlignment="true" applyProtection="false">
      <alignment horizontal="center" vertical="center" textRotation="0" wrapText="false" indent="0" shrinkToFit="false"/>
      <protection locked="true" hidden="false"/>
    </xf>
    <xf numFmtId="164" fontId="0" fillId="7" borderId="0" xfId="0" applyFont="true" applyBorder="false" applyAlignment="true" applyProtection="false">
      <alignment horizontal="center" vertical="center" textRotation="0" wrapText="false" indent="0" shrinkToFit="false"/>
      <protection locked="true" hidden="false"/>
    </xf>
    <xf numFmtId="165" fontId="0" fillId="0" borderId="0" xfId="0" applyFont="false" applyBorder="false" applyAlignment="true" applyProtection="false">
      <alignment horizontal="center" vertical="center" textRotation="0" wrapText="false" indent="0" shrinkToFit="false"/>
      <protection locked="true" hidden="false"/>
    </xf>
    <xf numFmtId="164" fontId="0" fillId="10" borderId="0" xfId="0" applyFont="false" applyBorder="false" applyAlignment="true" applyProtection="false">
      <alignment horizontal="center" vertical="center" textRotation="0" wrapText="false" indent="0" shrinkToFit="false"/>
      <protection locked="true" hidden="false"/>
    </xf>
    <xf numFmtId="164" fontId="0" fillId="11"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4" fontId="10" fillId="11" borderId="0" xfId="0" applyFont="true" applyBorder="false" applyAlignment="true" applyProtection="false">
      <alignment horizontal="center" vertical="center" textRotation="0" wrapText="false" indent="0" shrinkToFit="false"/>
      <protection locked="true" hidden="false"/>
    </xf>
    <xf numFmtId="164" fontId="0" fillId="12" borderId="0" xfId="0" applyFont="false" applyBorder="false" applyAlignment="true" applyProtection="false">
      <alignment horizontal="center" vertical="center" textRotation="0" wrapText="false" indent="0" shrinkToFit="false"/>
      <protection locked="true" hidden="false"/>
    </xf>
    <xf numFmtId="165" fontId="4" fillId="6" borderId="0" xfId="20" applyFont="false" applyBorder="true" applyAlignment="true" applyProtection="true">
      <alignment horizontal="center" vertical="center" textRotation="0" wrapText="false" indent="0" shrinkToFit="false"/>
      <protection locked="true" hidden="false"/>
    </xf>
    <xf numFmtId="164" fontId="0" fillId="13" borderId="0" xfId="0" applyFont="false" applyBorder="false" applyAlignment="true" applyProtection="false">
      <alignment horizontal="center" vertical="center" textRotation="0" wrapText="false" indent="0" shrinkToFit="false"/>
      <protection locked="true" hidden="false"/>
    </xf>
    <xf numFmtId="164" fontId="0" fillId="14" borderId="0" xfId="0" applyFont="false" applyBorder="false" applyAlignment="true" applyProtection="false">
      <alignment horizontal="center" vertical="center" textRotation="0" wrapText="false" indent="0" shrinkToFit="false"/>
      <protection locked="true" hidden="false"/>
    </xf>
    <xf numFmtId="165" fontId="0" fillId="11" borderId="0" xfId="0" applyFont="false" applyBorder="false" applyAlignment="true" applyProtection="false">
      <alignment horizontal="center" vertical="center" textRotation="0" wrapText="false" indent="0" shrinkToFit="false"/>
      <protection locked="true" hidden="false"/>
    </xf>
    <xf numFmtId="164" fontId="0" fillId="15" borderId="0" xfId="0" applyFont="false" applyBorder="false" applyAlignment="true" applyProtection="false">
      <alignment horizontal="center" vertical="center" textRotation="0" wrapText="false" indent="0" shrinkToFit="false"/>
      <protection locked="true" hidden="false"/>
    </xf>
    <xf numFmtId="164" fontId="0" fillId="16" borderId="0" xfId="0" applyFont="false" applyBorder="false" applyAlignment="true" applyProtection="false">
      <alignment horizontal="center" vertical="center" textRotation="0" wrapText="false" indent="0" shrinkToFit="false"/>
      <protection locked="true" hidden="false"/>
    </xf>
    <xf numFmtId="165" fontId="4" fillId="11" borderId="0" xfId="20" applyFont="false" applyBorder="true" applyAlignment="true" applyProtection="true">
      <alignment horizontal="center" vertical="center" textRotation="0" wrapText="false" indent="0" shrinkToFit="false"/>
      <protection locked="true" hidden="false"/>
    </xf>
    <xf numFmtId="164" fontId="0" fillId="17" borderId="0" xfId="0" applyFont="false" applyBorder="false" applyAlignment="true" applyProtection="false">
      <alignment horizontal="center" vertical="center" textRotation="0" wrapText="false" indent="0" shrinkToFit="false"/>
      <protection locked="true" hidden="false"/>
    </xf>
    <xf numFmtId="165" fontId="0" fillId="18" borderId="0" xfId="0" applyFont="false" applyBorder="false" applyAlignment="true" applyProtection="false">
      <alignment horizontal="center" vertical="center" textRotation="0" wrapText="false" indent="0" shrinkToFit="false"/>
      <protection locked="true" hidden="false"/>
    </xf>
    <xf numFmtId="164" fontId="0" fillId="19" borderId="0" xfId="0" applyFont="fals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4" fontId="4" fillId="0" borderId="0" xfId="20" applyFont="false" applyBorder="true" applyAlignment="true" applyProtection="true">
      <alignment horizontal="center" vertical="bottom" textRotation="0" wrapText="false" indent="0" shrinkToFit="false"/>
      <protection locked="true" hidden="false"/>
    </xf>
    <xf numFmtId="164" fontId="4" fillId="0" borderId="0" xfId="20" applyFont="false" applyBorder="true" applyAlignment="true" applyProtection="true">
      <alignment horizontal="center" vertical="center" textRotation="0" wrapText="false" indent="0" shrinkToFit="false"/>
      <protection locked="true" hidden="false"/>
    </xf>
    <xf numFmtId="164" fontId="7" fillId="3" borderId="0" xfId="0" applyFont="true" applyBorder="false" applyAlignment="true" applyProtection="false">
      <alignment horizontal="center" vertical="bottom" textRotation="0" wrapText="false" indent="0" shrinkToFit="false"/>
      <protection locked="true" hidden="false"/>
    </xf>
    <xf numFmtId="164" fontId="0" fillId="3"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0" fillId="20" borderId="0" xfId="0" applyFont="true" applyBorder="false" applyAlignment="true" applyProtection="false">
      <alignment horizontal="center" vertical="bottom" textRotation="0" wrapText="false" indent="0" shrinkToFit="false"/>
      <protection locked="true" hidden="false"/>
    </xf>
    <xf numFmtId="164" fontId="10" fillId="21" borderId="0" xfId="0" applyFont="true" applyBorder="false" applyAlignment="true" applyProtection="false">
      <alignment horizontal="center" vertical="bottom" textRotation="0" wrapText="false" indent="0" shrinkToFit="false"/>
      <protection locked="true" hidden="false"/>
    </xf>
    <xf numFmtId="164" fontId="10" fillId="11" borderId="0" xfId="0" applyFont="true" applyBorder="false" applyAlignment="true" applyProtection="false">
      <alignment horizontal="center" vertical="bottom" textRotation="0" wrapText="false" indent="0" shrinkToFit="false"/>
      <protection locked="true" hidden="false"/>
    </xf>
    <xf numFmtId="164" fontId="11" fillId="22" borderId="0" xfId="0" applyFont="true" applyBorder="false" applyAlignment="true" applyProtection="false">
      <alignment horizontal="center" vertical="center" textRotation="0" wrapText="false" indent="0" shrinkToFit="false"/>
      <protection locked="true" hidden="false"/>
    </xf>
    <xf numFmtId="164" fontId="10" fillId="22" borderId="0" xfId="0" applyFont="true" applyBorder="false" applyAlignment="true" applyProtection="false">
      <alignment horizontal="center" vertical="center" textRotation="0" wrapText="false" indent="0" shrinkToFit="false"/>
      <protection locked="true" hidden="false"/>
    </xf>
    <xf numFmtId="164" fontId="10" fillId="18" borderId="0" xfId="0" applyFont="true" applyBorder="false" applyAlignment="true" applyProtection="false">
      <alignment horizontal="center" vertical="center" textRotation="0" wrapText="false" indent="0" shrinkToFit="false"/>
      <protection locked="true" hidden="false"/>
    </xf>
    <xf numFmtId="164" fontId="0" fillId="18" borderId="0" xfId="0" applyFont="false" applyBorder="false" applyAlignment="true" applyProtection="false">
      <alignment horizontal="general" vertical="center" textRotation="0" wrapText="false" indent="0" shrinkToFit="false"/>
      <protection locked="true" hidden="false"/>
    </xf>
    <xf numFmtId="164" fontId="0" fillId="23" borderId="0" xfId="0" applyFont="false" applyBorder="false" applyAlignment="true" applyProtection="false">
      <alignment horizontal="center" vertical="center" textRotation="0" wrapText="false" indent="0" shrinkToFit="false"/>
      <protection locked="true" hidden="false"/>
    </xf>
    <xf numFmtId="165" fontId="0" fillId="24" borderId="0" xfId="0" applyFont="false" applyBorder="false" applyAlignment="true" applyProtection="false">
      <alignment horizontal="center" vertical="center" textRotation="0" wrapText="false" indent="0" shrinkToFit="false"/>
      <protection locked="true" hidden="false"/>
    </xf>
    <xf numFmtId="164" fontId="0" fillId="25" borderId="0" xfId="0" applyFont="false" applyBorder="false" applyAlignment="true" applyProtection="false">
      <alignment horizontal="center" vertical="center" textRotation="0" wrapText="false" indent="0" shrinkToFit="false"/>
      <protection locked="true" hidden="false"/>
    </xf>
    <xf numFmtId="165" fontId="0" fillId="3" borderId="0" xfId="0" applyFont="false" applyBorder="false" applyAlignment="true" applyProtection="false">
      <alignment horizontal="center" vertical="center" textRotation="0" wrapText="false" indent="0" shrinkToFit="false"/>
      <protection locked="true" hidden="false"/>
    </xf>
    <xf numFmtId="164" fontId="0" fillId="26" borderId="0" xfId="0" applyFont="false" applyBorder="false" applyAlignment="true" applyProtection="false">
      <alignment horizontal="center" vertical="center" textRotation="0" wrapText="false" indent="0" shrinkToFit="false"/>
      <protection locked="true" hidden="false"/>
    </xf>
    <xf numFmtId="164" fontId="0" fillId="27" borderId="0" xfId="0" applyFont="false" applyBorder="false" applyAlignment="true" applyProtection="false">
      <alignment horizontal="center" vertical="center" textRotation="0" wrapText="false" indent="0" shrinkToFit="false"/>
      <protection locked="true" hidden="false"/>
    </xf>
    <xf numFmtId="165" fontId="0" fillId="28" borderId="0" xfId="0" applyFont="false" applyBorder="fals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right" vertical="center" textRotation="0" wrapText="false" indent="0" shrinkToFit="false"/>
      <protection locked="true" hidden="false"/>
    </xf>
    <xf numFmtId="164" fontId="4" fillId="0" borderId="0" xfId="20" applyFont="false" applyBorder="true" applyAlignment="true" applyProtection="true">
      <alignment horizontal="general" vertical="bottom" textRotation="0" wrapText="false" indent="0" shrinkToFit="false"/>
      <protection locked="true" hidden="false"/>
    </xf>
    <xf numFmtId="164" fontId="10" fillId="29"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6" fillId="0" borderId="0" xfId="20" applyFont="true" applyBorder="true" applyAlignment="true" applyProtection="true">
      <alignment horizontal="general" vertical="bottom" textRotation="0" wrapText="false" indent="0" shrinkToFit="false"/>
      <protection locked="true" hidden="false"/>
    </xf>
    <xf numFmtId="164" fontId="6" fillId="0" borderId="0" xfId="20" applyFont="true" applyBorder="true" applyAlignment="true" applyProtection="true">
      <alignment horizontal="center" vertical="bottom" textRotation="0" wrapText="false" indent="0" shrinkToFit="false"/>
      <protection locked="true" hidden="false"/>
    </xf>
    <xf numFmtId="164" fontId="7" fillId="30" borderId="2" xfId="0" applyFont="true" applyBorder="true" applyAlignment="true" applyProtection="false">
      <alignment horizontal="center" vertical="bottom" textRotation="0" wrapText="false" indent="0" shrinkToFit="false"/>
      <protection locked="true" hidden="false"/>
    </xf>
    <xf numFmtId="164" fontId="6" fillId="30" borderId="3" xfId="20" applyFont="true" applyBorder="true" applyAlignment="true" applyProtection="true">
      <alignment horizontal="general" vertical="bottom" textRotation="0" wrapText="false" indent="0" shrinkToFit="false"/>
      <protection locked="true" hidden="false"/>
    </xf>
    <xf numFmtId="164" fontId="15" fillId="0" borderId="0" xfId="20" applyFont="true" applyBorder="true" applyAlignment="true" applyProtection="true">
      <alignment horizontal="general" vertical="bottom" textRotation="0" wrapText="false" indent="0" shrinkToFit="false"/>
      <protection locked="true" hidden="false"/>
    </xf>
    <xf numFmtId="164" fontId="10" fillId="29" borderId="0" xfId="0" applyFont="true" applyBorder="false" applyAlignment="true" applyProtection="false">
      <alignment horizontal="center" vertical="bottom" textRotation="0" wrapText="false" indent="0" shrinkToFit="false"/>
      <protection locked="true" hidden="false"/>
    </xf>
    <xf numFmtId="164" fontId="10" fillId="29" borderId="0" xfId="0" applyFont="true" applyBorder="false" applyAlignment="false" applyProtection="false">
      <alignment horizontal="general" vertical="bottom" textRotation="0" wrapText="false" indent="0" shrinkToFit="false"/>
      <protection locked="true" hidden="false"/>
    </xf>
    <xf numFmtId="164" fontId="6" fillId="0" borderId="0" xfId="20" applyFont="true" applyBorder="true" applyAlignment="true" applyProtection="true">
      <alignment horizontal="center" vertical="center" textRotation="0" wrapText="false" indent="0" shrinkToFit="false"/>
      <protection locked="true" hidden="false"/>
    </xf>
    <xf numFmtId="164" fontId="6" fillId="30" borderId="4" xfId="2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4" fillId="0" borderId="0" xfId="20" applyFont="true" applyBorder="true" applyAlignment="true" applyProtection="true">
      <alignment horizontal="general" vertical="bottom" textRotation="0" wrapText="false" indent="0" shrinkToFit="false"/>
      <protection locked="true" hidden="false"/>
    </xf>
    <xf numFmtId="164" fontId="16" fillId="0" borderId="0" xfId="0" applyFont="true" applyBorder="false" applyAlignment="true" applyProtection="false">
      <alignment horizontal="center"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true" applyProtection="false">
      <alignment horizontal="center" vertical="center" textRotation="0" wrapText="false" indent="0" shrinkToFit="false"/>
      <protection locked="true" hidden="false"/>
    </xf>
    <xf numFmtId="164" fontId="16" fillId="0" borderId="0" xfId="20" applyFont="true" applyBorder="true" applyAlignment="true" applyProtection="true">
      <alignment horizontal="center" vertical="bottom" textRotation="0" wrapText="false" indent="0" shrinkToFit="false"/>
      <protection locked="true" hidden="false"/>
    </xf>
    <xf numFmtId="164" fontId="8" fillId="3" borderId="0" xfId="0" applyFont="true" applyBorder="false" applyAlignment="false" applyProtection="false">
      <alignment horizontal="general" vertical="bottom" textRotation="0" wrapText="false" indent="0" shrinkToFit="false"/>
      <protection locked="true" hidden="false"/>
    </xf>
    <xf numFmtId="164" fontId="10" fillId="31" borderId="0" xfId="0" applyFont="true" applyBorder="false" applyAlignment="true" applyProtection="false">
      <alignment horizontal="center" vertical="center" textRotation="0" wrapText="false" indent="0" shrinkToFit="false"/>
      <protection locked="true" hidden="false"/>
    </xf>
    <xf numFmtId="164" fontId="0" fillId="32" borderId="0" xfId="0" applyFont="false" applyBorder="false" applyAlignment="true" applyProtection="false">
      <alignment horizontal="center" vertical="center" textRotation="0" wrapText="false" indent="0" shrinkToFit="false"/>
      <protection locked="true" hidden="false"/>
    </xf>
    <xf numFmtId="164" fontId="0" fillId="32" borderId="0" xfId="0" applyFont="false" applyBorder="false" applyAlignment="true" applyProtection="false">
      <alignment horizontal="general" vertical="center" textRotation="0" wrapText="false" indent="0" shrinkToFit="false"/>
      <protection locked="true" hidden="false"/>
    </xf>
    <xf numFmtId="165" fontId="0" fillId="33" borderId="0" xfId="0" applyFont="false" applyBorder="false" applyAlignment="true" applyProtection="false">
      <alignment horizontal="center" vertical="center" textRotation="0" wrapText="false" indent="0" shrinkToFit="false"/>
      <protection locked="true" hidden="false"/>
    </xf>
    <xf numFmtId="164" fontId="0" fillId="33" borderId="0" xfId="0" applyFont="false" applyBorder="false" applyAlignment="true" applyProtection="false">
      <alignment horizontal="general" vertical="center" textRotation="0" wrapText="false" indent="0" shrinkToFit="false"/>
      <protection locked="true" hidden="false"/>
    </xf>
    <xf numFmtId="164" fontId="0" fillId="31" borderId="0" xfId="0" applyFont="false" applyBorder="false" applyAlignment="false" applyProtection="false">
      <alignment horizontal="general" vertical="bottom" textRotation="0" wrapText="false" indent="0" shrinkToFit="false"/>
      <protection locked="true" hidden="false"/>
    </xf>
    <xf numFmtId="164" fontId="0" fillId="34" borderId="0" xfId="0" applyFont="false" applyBorder="false" applyAlignment="true" applyProtection="false">
      <alignment horizontal="center" vertical="center" textRotation="0" wrapText="false" indent="0" shrinkToFit="false"/>
      <protection locked="true" hidden="false"/>
    </xf>
    <xf numFmtId="164" fontId="0" fillId="24" borderId="0" xfId="0" applyFont="false" applyBorder="false" applyAlignment="true" applyProtection="false">
      <alignment horizontal="general" vertical="center"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colors>
    <indexedColors>
      <rgbColor rgb="FF000000"/>
      <rgbColor rgb="FFFFFFFF"/>
      <rgbColor rgb="FFFF0000"/>
      <rgbColor rgb="FFF4F1F1"/>
      <rgbColor rgb="FF0000FF"/>
      <rgbColor rgb="FFE9E6E9"/>
      <rgbColor rgb="FFFF00FF"/>
      <rgbColor rgb="FFF3F1F2"/>
      <rgbColor rgb="FF800000"/>
      <rgbColor rgb="FF008000"/>
      <rgbColor rgb="FF000080"/>
      <rgbColor rgb="FFEAE6EA"/>
      <rgbColor rgb="FF800080"/>
      <rgbColor rgb="FFF4F2F2"/>
      <rgbColor rgb="FFC3D69B"/>
      <rgbColor rgb="FFE9E5EB"/>
      <rgbColor rgb="FFD8D9D9"/>
      <rgbColor rgb="FFF5F1F2"/>
      <rgbColor rgb="FFF4F2F1"/>
      <rgbColor rgb="FFF2F2F2"/>
      <rgbColor rgb="FF660066"/>
      <rgbColor rgb="FFE8E4EB"/>
      <rgbColor rgb="FF0066CC"/>
      <rgbColor rgb="FFD8D9DA"/>
      <rgbColor rgb="FF000080"/>
      <rgbColor rgb="FFFF00FF"/>
      <rgbColor rgb="FFE8E6E9"/>
      <rgbColor rgb="FFF3F1F1"/>
      <rgbColor rgb="FF800080"/>
      <rgbColor rgb="FF800000"/>
      <rgbColor rgb="FF008080"/>
      <rgbColor rgb="FF0000FF"/>
      <rgbColor rgb="FF00B0F0"/>
      <rgbColor rgb="FFF2F2F1"/>
      <rgbColor rgb="FFD7E4BD"/>
      <rgbColor rgb="FFF5F1F1"/>
      <rgbColor rgb="FF95B3D7"/>
      <rgbColor rgb="FFD9D9D9"/>
      <rgbColor rgb="FFD9D9DA"/>
      <rgbColor rgb="FFDAD8D9"/>
      <rgbColor rgb="FFF4F1F2"/>
      <rgbColor rgb="FFE8E5EB"/>
      <rgbColor rgb="FFE7E6E9"/>
      <rgbColor rgb="FFE9E5EA"/>
      <rgbColor rgb="FFE7E5EA"/>
      <rgbColor rgb="FFEAE7EB"/>
      <rgbColor rgb="FF4F81BD"/>
      <rgbColor rgb="FFD9DAD9"/>
      <rgbColor rgb="FF003366"/>
      <rgbColor rgb="FFE9E6EA"/>
      <rgbColor rgb="FF003300"/>
      <rgbColor rgb="FF333300"/>
      <rgbColor rgb="FF993300"/>
      <rgbColor rgb="FFF6F1F2"/>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
</Relationships>
</file>

<file path=xl/drawings/_rels/drawing2.xml.rels><?xml version="1.0" encoding="UTF-8"?>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Relationship Id="rId3" Type="http://schemas.openxmlformats.org/officeDocument/2006/relationships/image" Target="../media/image13.png"/><Relationship Id="rId4" Type="http://schemas.openxmlformats.org/officeDocument/2006/relationships/image" Target="../media/image14.png"/><Relationship Id="rId5" Type="http://schemas.openxmlformats.org/officeDocument/2006/relationships/image" Target="../media/image15.png"/><Relationship Id="rId6" Type="http://schemas.openxmlformats.org/officeDocument/2006/relationships/image" Target="../media/image16.png"/><Relationship Id="rId7" Type="http://schemas.openxmlformats.org/officeDocument/2006/relationships/image" Target="../media/image17.png"/><Relationship Id="rId8" Type="http://schemas.openxmlformats.org/officeDocument/2006/relationships/image" Target="../media/image18.png"/><Relationship Id="rId9" Type="http://schemas.openxmlformats.org/officeDocument/2006/relationships/image" Target="../media/image19.png"/><Relationship Id="rId10" Type="http://schemas.openxmlformats.org/officeDocument/2006/relationships/image" Target="../media/image20.png"/><Relationship Id="rId11" Type="http://schemas.openxmlformats.org/officeDocument/2006/relationships/image" Target="../media/image21.png"/><Relationship Id="rId12" Type="http://schemas.openxmlformats.org/officeDocument/2006/relationships/image" Target="../media/image22.png"/><Relationship Id="rId13" Type="http://schemas.openxmlformats.org/officeDocument/2006/relationships/image" Target="../media/image23.png"/><Relationship Id="rId14" Type="http://schemas.openxmlformats.org/officeDocument/2006/relationships/image" Target="../media/image24.png"/><Relationship Id="rId15" Type="http://schemas.openxmlformats.org/officeDocument/2006/relationships/image" Target="../media/image25.png"/><Relationship Id="rId16" Type="http://schemas.openxmlformats.org/officeDocument/2006/relationships/image" Target="../media/image26.png"/><Relationship Id="rId17" Type="http://schemas.openxmlformats.org/officeDocument/2006/relationships/image" Target="../media/image27.png"/><Relationship Id="rId18" Type="http://schemas.openxmlformats.org/officeDocument/2006/relationships/image" Target="../media/image28.png"/><Relationship Id="rId19" Type="http://schemas.openxmlformats.org/officeDocument/2006/relationships/image" Target="../media/image29.png"/><Relationship Id="rId20" Type="http://schemas.openxmlformats.org/officeDocument/2006/relationships/image" Target="../media/image30.png"/><Relationship Id="rId21" Type="http://schemas.openxmlformats.org/officeDocument/2006/relationships/image" Target="../media/image31.png"/><Relationship Id="rId22" Type="http://schemas.openxmlformats.org/officeDocument/2006/relationships/image" Target="../media/image32.png"/><Relationship Id="rId23" Type="http://schemas.openxmlformats.org/officeDocument/2006/relationships/image" Target="../media/image33.png"/><Relationship Id="rId24" Type="http://schemas.openxmlformats.org/officeDocument/2006/relationships/image" Target="../media/image34.png"/><Relationship Id="rId25" Type="http://schemas.openxmlformats.org/officeDocument/2006/relationships/image" Target="../media/image35.png"/><Relationship Id="rId26" Type="http://schemas.openxmlformats.org/officeDocument/2006/relationships/image" Target="../media/image36.png"/><Relationship Id="rId27" Type="http://schemas.openxmlformats.org/officeDocument/2006/relationships/image" Target="../media/image37.png"/><Relationship Id="rId28" Type="http://schemas.openxmlformats.org/officeDocument/2006/relationships/image" Target="../media/image38.png"/><Relationship Id="rId29" Type="http://schemas.openxmlformats.org/officeDocument/2006/relationships/image" Target="../media/image39.png"/><Relationship Id="rId30" Type="http://schemas.openxmlformats.org/officeDocument/2006/relationships/image" Target="../media/image40.png"/><Relationship Id="rId31" Type="http://schemas.openxmlformats.org/officeDocument/2006/relationships/image" Target="../media/image41.png"/><Relationship Id="rId32" Type="http://schemas.openxmlformats.org/officeDocument/2006/relationships/image" Target="../media/image42.png"/>
</Relationships>
</file>

<file path=xl/drawings/_rels/drawing3.xml.rels><?xml version="1.0" encoding="UTF-8"?>
<Relationships xmlns="http://schemas.openxmlformats.org/package/2006/relationships"><Relationship Id="rId1" Type="http://schemas.openxmlformats.org/officeDocument/2006/relationships/image" Target="../media/image43.png"/><Relationship Id="rId2" Type="http://schemas.openxmlformats.org/officeDocument/2006/relationships/image" Target="../media/image44.png"/><Relationship Id="rId3" Type="http://schemas.openxmlformats.org/officeDocument/2006/relationships/image" Target="../media/image45.png"/><Relationship Id="rId4" Type="http://schemas.openxmlformats.org/officeDocument/2006/relationships/image" Target="../media/image46.png"/><Relationship Id="rId5" Type="http://schemas.openxmlformats.org/officeDocument/2006/relationships/image" Target="../media/image47.png"/><Relationship Id="rId6" Type="http://schemas.openxmlformats.org/officeDocument/2006/relationships/image" Target="../media/image48.png"/><Relationship Id="rId7" Type="http://schemas.openxmlformats.org/officeDocument/2006/relationships/image" Target="../media/image49.png"/><Relationship Id="rId8" Type="http://schemas.openxmlformats.org/officeDocument/2006/relationships/image" Target="../media/image50.png"/><Relationship Id="rId9" Type="http://schemas.openxmlformats.org/officeDocument/2006/relationships/image" Target="../media/image51.png"/><Relationship Id="rId10" Type="http://schemas.openxmlformats.org/officeDocument/2006/relationships/image" Target="../media/image52.png"/><Relationship Id="rId11" Type="http://schemas.openxmlformats.org/officeDocument/2006/relationships/image" Target="../media/image53.png"/><Relationship Id="rId12" Type="http://schemas.openxmlformats.org/officeDocument/2006/relationships/image" Target="../media/image54.png"/><Relationship Id="rId13" Type="http://schemas.openxmlformats.org/officeDocument/2006/relationships/image" Target="../media/image55.png"/><Relationship Id="rId14" Type="http://schemas.openxmlformats.org/officeDocument/2006/relationships/image" Target="../media/image56.png"/><Relationship Id="rId15" Type="http://schemas.openxmlformats.org/officeDocument/2006/relationships/image" Target="../media/image57.png"/><Relationship Id="rId16" Type="http://schemas.openxmlformats.org/officeDocument/2006/relationships/image" Target="../media/image58.png"/><Relationship Id="rId17" Type="http://schemas.openxmlformats.org/officeDocument/2006/relationships/image" Target="../media/image59.png"/><Relationship Id="rId18" Type="http://schemas.openxmlformats.org/officeDocument/2006/relationships/image" Target="../media/image60.png"/><Relationship Id="rId19" Type="http://schemas.openxmlformats.org/officeDocument/2006/relationships/image" Target="../media/image61.png"/><Relationship Id="rId20" Type="http://schemas.openxmlformats.org/officeDocument/2006/relationships/image" Target="../media/image62.png"/><Relationship Id="rId21" Type="http://schemas.openxmlformats.org/officeDocument/2006/relationships/image" Target="../media/image63.png"/><Relationship Id="rId22" Type="http://schemas.openxmlformats.org/officeDocument/2006/relationships/image" Target="../media/image64.png"/><Relationship Id="rId23" Type="http://schemas.openxmlformats.org/officeDocument/2006/relationships/image" Target="../media/image65.png"/><Relationship Id="rId24" Type="http://schemas.openxmlformats.org/officeDocument/2006/relationships/image" Target="../media/image66.png"/><Relationship Id="rId25" Type="http://schemas.openxmlformats.org/officeDocument/2006/relationships/image" Target="../media/image67.png"/><Relationship Id="rId26" Type="http://schemas.openxmlformats.org/officeDocument/2006/relationships/image" Target="../media/image68.png"/><Relationship Id="rId27" Type="http://schemas.openxmlformats.org/officeDocument/2006/relationships/image" Target="../media/image69.png"/><Relationship Id="rId28" Type="http://schemas.openxmlformats.org/officeDocument/2006/relationships/image" Target="../media/image70.png"/><Relationship Id="rId29" Type="http://schemas.openxmlformats.org/officeDocument/2006/relationships/image" Target="../media/image71.png"/><Relationship Id="rId30" Type="http://schemas.openxmlformats.org/officeDocument/2006/relationships/image" Target="../media/image72.png"/><Relationship Id="rId31" Type="http://schemas.openxmlformats.org/officeDocument/2006/relationships/image" Target="../media/image73.png"/><Relationship Id="rId32" Type="http://schemas.openxmlformats.org/officeDocument/2006/relationships/image" Target="../media/image74.png"/><Relationship Id="rId33" Type="http://schemas.openxmlformats.org/officeDocument/2006/relationships/image" Target="../media/image75.png"/><Relationship Id="rId34" Type="http://schemas.openxmlformats.org/officeDocument/2006/relationships/image" Target="../media/image76.png"/><Relationship Id="rId35" Type="http://schemas.openxmlformats.org/officeDocument/2006/relationships/image" Target="../media/image77.png"/><Relationship Id="rId36" Type="http://schemas.openxmlformats.org/officeDocument/2006/relationships/image" Target="../media/image78.png"/><Relationship Id="rId37" Type="http://schemas.openxmlformats.org/officeDocument/2006/relationships/image" Target="../media/image79.png"/><Relationship Id="rId38" Type="http://schemas.openxmlformats.org/officeDocument/2006/relationships/image" Target="../media/image80.png"/><Relationship Id="rId39" Type="http://schemas.openxmlformats.org/officeDocument/2006/relationships/image" Target="../media/image81.png"/><Relationship Id="rId40" Type="http://schemas.openxmlformats.org/officeDocument/2006/relationships/image" Target="../media/image82.png"/><Relationship Id="rId41" Type="http://schemas.openxmlformats.org/officeDocument/2006/relationships/image" Target="../media/image83.png"/><Relationship Id="rId42" Type="http://schemas.openxmlformats.org/officeDocument/2006/relationships/image" Target="../media/image84.png"/><Relationship Id="rId43" Type="http://schemas.openxmlformats.org/officeDocument/2006/relationships/image" Target="../media/image85.png"/><Relationship Id="rId44" Type="http://schemas.openxmlformats.org/officeDocument/2006/relationships/image" Target="../media/image86.png"/><Relationship Id="rId45" Type="http://schemas.openxmlformats.org/officeDocument/2006/relationships/image" Target="../media/image8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12600</xdr:colOff>
      <xdr:row>0</xdr:row>
      <xdr:rowOff>0</xdr:rowOff>
    </xdr:from>
    <xdr:to>
      <xdr:col>3</xdr:col>
      <xdr:colOff>6443640</xdr:colOff>
      <xdr:row>8</xdr:row>
      <xdr:rowOff>49680</xdr:rowOff>
    </xdr:to>
    <xdr:pic>
      <xdr:nvPicPr>
        <xdr:cNvPr id="0" name="Picture 1" descr=""/>
        <xdr:cNvPicPr/>
      </xdr:nvPicPr>
      <xdr:blipFill>
        <a:blip r:embed="rId1"/>
        <a:stretch/>
      </xdr:blipFill>
      <xdr:spPr>
        <a:xfrm>
          <a:off x="12600" y="0"/>
          <a:ext cx="7772040" cy="1573560"/>
        </a:xfrm>
        <a:prstGeom prst="rect">
          <a:avLst/>
        </a:prstGeom>
        <a:ln>
          <a:noFill/>
        </a:ln>
      </xdr:spPr>
    </xdr:pic>
    <xdr:clientData/>
  </xdr:twoCellAnchor>
  <xdr:twoCellAnchor editAs="twoCell">
    <xdr:from>
      <xdr:col>1</xdr:col>
      <xdr:colOff>234720</xdr:colOff>
      <xdr:row>9</xdr:row>
      <xdr:rowOff>66960</xdr:rowOff>
    </xdr:from>
    <xdr:to>
      <xdr:col>1</xdr:col>
      <xdr:colOff>548280</xdr:colOff>
      <xdr:row>9</xdr:row>
      <xdr:rowOff>380520</xdr:rowOff>
    </xdr:to>
    <xdr:pic>
      <xdr:nvPicPr>
        <xdr:cNvPr id="1" name="Graphic 2" descr=""/>
        <xdr:cNvPicPr/>
      </xdr:nvPicPr>
      <xdr:blipFill>
        <a:blip r:embed="rId2"/>
        <a:stretch/>
      </xdr:blipFill>
      <xdr:spPr>
        <a:xfrm>
          <a:off x="857520" y="1781280"/>
          <a:ext cx="313560" cy="313560"/>
        </a:xfrm>
        <a:prstGeom prst="rect">
          <a:avLst/>
        </a:prstGeom>
        <a:ln>
          <a:noFill/>
        </a:ln>
      </xdr:spPr>
    </xdr:pic>
    <xdr:clientData/>
  </xdr:twoCellAnchor>
  <xdr:twoCellAnchor editAs="twoCell">
    <xdr:from>
      <xdr:col>1</xdr:col>
      <xdr:colOff>234720</xdr:colOff>
      <xdr:row>10</xdr:row>
      <xdr:rowOff>68040</xdr:rowOff>
    </xdr:from>
    <xdr:to>
      <xdr:col>1</xdr:col>
      <xdr:colOff>548280</xdr:colOff>
      <xdr:row>10</xdr:row>
      <xdr:rowOff>381600</xdr:rowOff>
    </xdr:to>
    <xdr:pic>
      <xdr:nvPicPr>
        <xdr:cNvPr id="2" name="Graphic 3" descr=""/>
        <xdr:cNvPicPr/>
      </xdr:nvPicPr>
      <xdr:blipFill>
        <a:blip r:embed="rId3"/>
        <a:stretch/>
      </xdr:blipFill>
      <xdr:spPr>
        <a:xfrm>
          <a:off x="857520" y="2214000"/>
          <a:ext cx="313560" cy="313560"/>
        </a:xfrm>
        <a:prstGeom prst="rect">
          <a:avLst/>
        </a:prstGeom>
        <a:ln>
          <a:noFill/>
        </a:ln>
      </xdr:spPr>
    </xdr:pic>
    <xdr:clientData/>
  </xdr:twoCellAnchor>
  <xdr:twoCellAnchor editAs="twoCell">
    <xdr:from>
      <xdr:col>1</xdr:col>
      <xdr:colOff>234720</xdr:colOff>
      <xdr:row>11</xdr:row>
      <xdr:rowOff>69120</xdr:rowOff>
    </xdr:from>
    <xdr:to>
      <xdr:col>1</xdr:col>
      <xdr:colOff>548280</xdr:colOff>
      <xdr:row>11</xdr:row>
      <xdr:rowOff>382680</xdr:rowOff>
    </xdr:to>
    <xdr:pic>
      <xdr:nvPicPr>
        <xdr:cNvPr id="3" name="Graphic 4" descr=""/>
        <xdr:cNvPicPr/>
      </xdr:nvPicPr>
      <xdr:blipFill>
        <a:blip r:embed="rId4"/>
        <a:stretch/>
      </xdr:blipFill>
      <xdr:spPr>
        <a:xfrm>
          <a:off x="857520" y="2647080"/>
          <a:ext cx="313560" cy="313560"/>
        </a:xfrm>
        <a:prstGeom prst="rect">
          <a:avLst/>
        </a:prstGeom>
        <a:ln>
          <a:noFill/>
        </a:ln>
      </xdr:spPr>
    </xdr:pic>
    <xdr:clientData/>
  </xdr:twoCellAnchor>
  <xdr:twoCellAnchor editAs="twoCell">
    <xdr:from>
      <xdr:col>1</xdr:col>
      <xdr:colOff>234720</xdr:colOff>
      <xdr:row>12</xdr:row>
      <xdr:rowOff>70200</xdr:rowOff>
    </xdr:from>
    <xdr:to>
      <xdr:col>1</xdr:col>
      <xdr:colOff>548280</xdr:colOff>
      <xdr:row>12</xdr:row>
      <xdr:rowOff>383760</xdr:rowOff>
    </xdr:to>
    <xdr:pic>
      <xdr:nvPicPr>
        <xdr:cNvPr id="4" name="Graphic 5" descr=""/>
        <xdr:cNvPicPr/>
      </xdr:nvPicPr>
      <xdr:blipFill>
        <a:blip r:embed="rId5"/>
        <a:stretch/>
      </xdr:blipFill>
      <xdr:spPr>
        <a:xfrm>
          <a:off x="857520" y="3079800"/>
          <a:ext cx="313560" cy="313560"/>
        </a:xfrm>
        <a:prstGeom prst="rect">
          <a:avLst/>
        </a:prstGeom>
        <a:ln>
          <a:noFill/>
        </a:ln>
      </xdr:spPr>
    </xdr:pic>
    <xdr:clientData/>
  </xdr:twoCellAnchor>
  <xdr:twoCellAnchor editAs="twoCell">
    <xdr:from>
      <xdr:col>1</xdr:col>
      <xdr:colOff>234720</xdr:colOff>
      <xdr:row>13</xdr:row>
      <xdr:rowOff>71280</xdr:rowOff>
    </xdr:from>
    <xdr:to>
      <xdr:col>1</xdr:col>
      <xdr:colOff>548280</xdr:colOff>
      <xdr:row>13</xdr:row>
      <xdr:rowOff>384840</xdr:rowOff>
    </xdr:to>
    <xdr:pic>
      <xdr:nvPicPr>
        <xdr:cNvPr id="5" name="Graphic 6" descr=""/>
        <xdr:cNvPicPr/>
      </xdr:nvPicPr>
      <xdr:blipFill>
        <a:blip r:embed="rId6"/>
        <a:stretch/>
      </xdr:blipFill>
      <xdr:spPr>
        <a:xfrm>
          <a:off x="857520" y="3512880"/>
          <a:ext cx="313560" cy="313560"/>
        </a:xfrm>
        <a:prstGeom prst="rect">
          <a:avLst/>
        </a:prstGeom>
        <a:ln>
          <a:noFill/>
        </a:ln>
      </xdr:spPr>
    </xdr:pic>
    <xdr:clientData/>
  </xdr:twoCellAnchor>
  <xdr:twoCellAnchor editAs="twoCell">
    <xdr:from>
      <xdr:col>1</xdr:col>
      <xdr:colOff>234720</xdr:colOff>
      <xdr:row>14</xdr:row>
      <xdr:rowOff>72360</xdr:rowOff>
    </xdr:from>
    <xdr:to>
      <xdr:col>1</xdr:col>
      <xdr:colOff>548280</xdr:colOff>
      <xdr:row>14</xdr:row>
      <xdr:rowOff>385920</xdr:rowOff>
    </xdr:to>
    <xdr:pic>
      <xdr:nvPicPr>
        <xdr:cNvPr id="6" name="Graphic 7" descr=""/>
        <xdr:cNvPicPr/>
      </xdr:nvPicPr>
      <xdr:blipFill>
        <a:blip r:embed="rId7"/>
        <a:stretch/>
      </xdr:blipFill>
      <xdr:spPr>
        <a:xfrm>
          <a:off x="857520" y="3945600"/>
          <a:ext cx="313560" cy="313560"/>
        </a:xfrm>
        <a:prstGeom prst="rect">
          <a:avLst/>
        </a:prstGeom>
        <a:ln>
          <a:noFill/>
        </a:ln>
      </xdr:spPr>
    </xdr:pic>
    <xdr:clientData/>
  </xdr:twoCellAnchor>
  <xdr:twoCellAnchor editAs="twoCell">
    <xdr:from>
      <xdr:col>1</xdr:col>
      <xdr:colOff>234720</xdr:colOff>
      <xdr:row>15</xdr:row>
      <xdr:rowOff>73440</xdr:rowOff>
    </xdr:from>
    <xdr:to>
      <xdr:col>1</xdr:col>
      <xdr:colOff>548280</xdr:colOff>
      <xdr:row>15</xdr:row>
      <xdr:rowOff>387000</xdr:rowOff>
    </xdr:to>
    <xdr:pic>
      <xdr:nvPicPr>
        <xdr:cNvPr id="7" name="Graphic 8" descr=""/>
        <xdr:cNvPicPr/>
      </xdr:nvPicPr>
      <xdr:blipFill>
        <a:blip r:embed="rId8"/>
        <a:stretch/>
      </xdr:blipFill>
      <xdr:spPr>
        <a:xfrm>
          <a:off x="857520" y="4378680"/>
          <a:ext cx="313560" cy="313560"/>
        </a:xfrm>
        <a:prstGeom prst="rect">
          <a:avLst/>
        </a:prstGeom>
        <a:ln>
          <a:noFill/>
        </a:ln>
      </xdr:spPr>
    </xdr:pic>
    <xdr:clientData/>
  </xdr:twoCellAnchor>
  <xdr:twoCellAnchor editAs="twoCell">
    <xdr:from>
      <xdr:col>1</xdr:col>
      <xdr:colOff>234720</xdr:colOff>
      <xdr:row>16</xdr:row>
      <xdr:rowOff>74520</xdr:rowOff>
    </xdr:from>
    <xdr:to>
      <xdr:col>1</xdr:col>
      <xdr:colOff>548280</xdr:colOff>
      <xdr:row>16</xdr:row>
      <xdr:rowOff>388080</xdr:rowOff>
    </xdr:to>
    <xdr:pic>
      <xdr:nvPicPr>
        <xdr:cNvPr id="8" name="Graphic 9" descr=""/>
        <xdr:cNvPicPr/>
      </xdr:nvPicPr>
      <xdr:blipFill>
        <a:blip r:embed="rId9"/>
        <a:stretch/>
      </xdr:blipFill>
      <xdr:spPr>
        <a:xfrm>
          <a:off x="857520" y="4811400"/>
          <a:ext cx="313560" cy="313560"/>
        </a:xfrm>
        <a:prstGeom prst="rect">
          <a:avLst/>
        </a:prstGeom>
        <a:ln>
          <a:noFill/>
        </a:ln>
      </xdr:spPr>
    </xdr:pic>
    <xdr:clientData/>
  </xdr:twoCellAnchor>
  <xdr:twoCellAnchor editAs="twoCell">
    <xdr:from>
      <xdr:col>1</xdr:col>
      <xdr:colOff>234720</xdr:colOff>
      <xdr:row>17</xdr:row>
      <xdr:rowOff>75600</xdr:rowOff>
    </xdr:from>
    <xdr:to>
      <xdr:col>1</xdr:col>
      <xdr:colOff>548280</xdr:colOff>
      <xdr:row>17</xdr:row>
      <xdr:rowOff>389160</xdr:rowOff>
    </xdr:to>
    <xdr:pic>
      <xdr:nvPicPr>
        <xdr:cNvPr id="9" name="Graphic 10" descr=""/>
        <xdr:cNvPicPr/>
      </xdr:nvPicPr>
      <xdr:blipFill>
        <a:blip r:embed="rId10"/>
        <a:stretch/>
      </xdr:blipFill>
      <xdr:spPr>
        <a:xfrm>
          <a:off x="857520" y="5244480"/>
          <a:ext cx="313560" cy="3135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18</xdr:col>
      <xdr:colOff>259560</xdr:colOff>
      <xdr:row>3</xdr:row>
      <xdr:rowOff>112320</xdr:rowOff>
    </xdr:from>
    <xdr:to>
      <xdr:col>31</xdr:col>
      <xdr:colOff>74880</xdr:colOff>
      <xdr:row>16</xdr:row>
      <xdr:rowOff>74880</xdr:rowOff>
    </xdr:to>
    <xdr:pic>
      <xdr:nvPicPr>
        <xdr:cNvPr id="10" name="Graphic 1" descr=""/>
        <xdr:cNvPicPr/>
      </xdr:nvPicPr>
      <xdr:blipFill>
        <a:blip r:embed="rId1"/>
        <a:stretch/>
      </xdr:blipFill>
      <xdr:spPr>
        <a:xfrm>
          <a:off x="21429720" y="683640"/>
          <a:ext cx="11379240" cy="2769120"/>
        </a:xfrm>
        <a:prstGeom prst="rect">
          <a:avLst/>
        </a:prstGeom>
        <a:ln>
          <a:noFill/>
        </a:ln>
      </xdr:spPr>
    </xdr:pic>
    <xdr:clientData/>
  </xdr:twoCellAnchor>
  <xdr:twoCellAnchor editAs="oneCell">
    <xdr:from>
      <xdr:col>8</xdr:col>
      <xdr:colOff>0</xdr:colOff>
      <xdr:row>24</xdr:row>
      <xdr:rowOff>12600</xdr:rowOff>
    </xdr:from>
    <xdr:to>
      <xdr:col>12</xdr:col>
      <xdr:colOff>798120</xdr:colOff>
      <xdr:row>26</xdr:row>
      <xdr:rowOff>2880</xdr:rowOff>
    </xdr:to>
    <xdr:pic>
      <xdr:nvPicPr>
        <xdr:cNvPr id="11" name="Picture 13" descr=""/>
        <xdr:cNvPicPr/>
      </xdr:nvPicPr>
      <xdr:blipFill>
        <a:blip r:embed="rId2"/>
        <a:stretch/>
      </xdr:blipFill>
      <xdr:spPr>
        <a:xfrm>
          <a:off x="11322000" y="5803560"/>
          <a:ext cx="5263920" cy="371520"/>
        </a:xfrm>
        <a:prstGeom prst="rect">
          <a:avLst/>
        </a:prstGeom>
        <a:ln>
          <a:noFill/>
        </a:ln>
      </xdr:spPr>
    </xdr:pic>
    <xdr:clientData/>
  </xdr:twoCellAnchor>
  <xdr:twoCellAnchor editAs="oneCell">
    <xdr:from>
      <xdr:col>14</xdr:col>
      <xdr:colOff>9360</xdr:colOff>
      <xdr:row>24</xdr:row>
      <xdr:rowOff>12600</xdr:rowOff>
    </xdr:from>
    <xdr:to>
      <xdr:col>18</xdr:col>
      <xdr:colOff>799560</xdr:colOff>
      <xdr:row>26</xdr:row>
      <xdr:rowOff>2880</xdr:rowOff>
    </xdr:to>
    <xdr:pic>
      <xdr:nvPicPr>
        <xdr:cNvPr id="12" name="Picture 16" descr=""/>
        <xdr:cNvPicPr/>
      </xdr:nvPicPr>
      <xdr:blipFill>
        <a:blip r:embed="rId3"/>
        <a:stretch/>
      </xdr:blipFill>
      <xdr:spPr>
        <a:xfrm>
          <a:off x="16713360" y="5803560"/>
          <a:ext cx="5256360" cy="371520"/>
        </a:xfrm>
        <a:prstGeom prst="rect">
          <a:avLst/>
        </a:prstGeom>
        <a:ln>
          <a:noFill/>
        </a:ln>
      </xdr:spPr>
    </xdr:pic>
    <xdr:clientData/>
  </xdr:twoCellAnchor>
  <xdr:twoCellAnchor editAs="oneCell">
    <xdr:from>
      <xdr:col>20</xdr:col>
      <xdr:colOff>0</xdr:colOff>
      <xdr:row>24</xdr:row>
      <xdr:rowOff>16920</xdr:rowOff>
    </xdr:from>
    <xdr:to>
      <xdr:col>24</xdr:col>
      <xdr:colOff>798480</xdr:colOff>
      <xdr:row>26</xdr:row>
      <xdr:rowOff>7200</xdr:rowOff>
    </xdr:to>
    <xdr:pic>
      <xdr:nvPicPr>
        <xdr:cNvPr id="13" name="Picture 20" descr=""/>
        <xdr:cNvPicPr/>
      </xdr:nvPicPr>
      <xdr:blipFill>
        <a:blip r:embed="rId4"/>
        <a:stretch/>
      </xdr:blipFill>
      <xdr:spPr>
        <a:xfrm>
          <a:off x="22086360" y="5807880"/>
          <a:ext cx="5264640" cy="371520"/>
        </a:xfrm>
        <a:prstGeom prst="rect">
          <a:avLst/>
        </a:prstGeom>
        <a:ln>
          <a:noFill/>
        </a:ln>
      </xdr:spPr>
    </xdr:pic>
    <xdr:clientData/>
  </xdr:twoCellAnchor>
  <xdr:twoCellAnchor editAs="oneCell">
    <xdr:from>
      <xdr:col>26</xdr:col>
      <xdr:colOff>0</xdr:colOff>
      <xdr:row>24</xdr:row>
      <xdr:rowOff>16920</xdr:rowOff>
    </xdr:from>
    <xdr:to>
      <xdr:col>30</xdr:col>
      <xdr:colOff>798480</xdr:colOff>
      <xdr:row>26</xdr:row>
      <xdr:rowOff>7200</xdr:rowOff>
    </xdr:to>
    <xdr:pic>
      <xdr:nvPicPr>
        <xdr:cNvPr id="14" name="Picture 22" descr=""/>
        <xdr:cNvPicPr/>
      </xdr:nvPicPr>
      <xdr:blipFill>
        <a:blip r:embed="rId5"/>
        <a:stretch/>
      </xdr:blipFill>
      <xdr:spPr>
        <a:xfrm>
          <a:off x="27468720" y="5807880"/>
          <a:ext cx="5264280" cy="371520"/>
        </a:xfrm>
        <a:prstGeom prst="rect">
          <a:avLst/>
        </a:prstGeom>
        <a:ln>
          <a:noFill/>
        </a:ln>
      </xdr:spPr>
    </xdr:pic>
    <xdr:clientData/>
  </xdr:twoCellAnchor>
  <xdr:twoCellAnchor editAs="oneCell">
    <xdr:from>
      <xdr:col>8</xdr:col>
      <xdr:colOff>0</xdr:colOff>
      <xdr:row>14</xdr:row>
      <xdr:rowOff>55080</xdr:rowOff>
    </xdr:from>
    <xdr:to>
      <xdr:col>12</xdr:col>
      <xdr:colOff>798120</xdr:colOff>
      <xdr:row>16</xdr:row>
      <xdr:rowOff>1080</xdr:rowOff>
    </xdr:to>
    <xdr:pic>
      <xdr:nvPicPr>
        <xdr:cNvPr id="15" name="Picture 24" descr=""/>
        <xdr:cNvPicPr/>
      </xdr:nvPicPr>
      <xdr:blipFill>
        <a:blip r:embed="rId6"/>
        <a:stretch/>
      </xdr:blipFill>
      <xdr:spPr>
        <a:xfrm>
          <a:off x="11322000" y="3001320"/>
          <a:ext cx="5263920" cy="377640"/>
        </a:xfrm>
        <a:prstGeom prst="rect">
          <a:avLst/>
        </a:prstGeom>
        <a:ln>
          <a:noFill/>
        </a:ln>
      </xdr:spPr>
    </xdr:pic>
    <xdr:clientData/>
  </xdr:twoCellAnchor>
  <xdr:twoCellAnchor editAs="oneCell">
    <xdr:from>
      <xdr:col>14</xdr:col>
      <xdr:colOff>0</xdr:colOff>
      <xdr:row>14</xdr:row>
      <xdr:rowOff>55080</xdr:rowOff>
    </xdr:from>
    <xdr:to>
      <xdr:col>18</xdr:col>
      <xdr:colOff>798480</xdr:colOff>
      <xdr:row>16</xdr:row>
      <xdr:rowOff>1080</xdr:rowOff>
    </xdr:to>
    <xdr:pic>
      <xdr:nvPicPr>
        <xdr:cNvPr id="16" name="Picture 25" descr=""/>
        <xdr:cNvPicPr/>
      </xdr:nvPicPr>
      <xdr:blipFill>
        <a:blip r:embed="rId7"/>
        <a:stretch/>
      </xdr:blipFill>
      <xdr:spPr>
        <a:xfrm>
          <a:off x="16704000" y="3001320"/>
          <a:ext cx="5264640" cy="377640"/>
        </a:xfrm>
        <a:prstGeom prst="rect">
          <a:avLst/>
        </a:prstGeom>
        <a:ln>
          <a:noFill/>
        </a:ln>
      </xdr:spPr>
    </xdr:pic>
    <xdr:clientData/>
  </xdr:twoCellAnchor>
  <xdr:twoCellAnchor editAs="oneCell">
    <xdr:from>
      <xdr:col>20</xdr:col>
      <xdr:colOff>0</xdr:colOff>
      <xdr:row>14</xdr:row>
      <xdr:rowOff>55080</xdr:rowOff>
    </xdr:from>
    <xdr:to>
      <xdr:col>24</xdr:col>
      <xdr:colOff>798480</xdr:colOff>
      <xdr:row>16</xdr:row>
      <xdr:rowOff>1080</xdr:rowOff>
    </xdr:to>
    <xdr:pic>
      <xdr:nvPicPr>
        <xdr:cNvPr id="17" name="Picture 26" descr=""/>
        <xdr:cNvPicPr/>
      </xdr:nvPicPr>
      <xdr:blipFill>
        <a:blip r:embed="rId8"/>
        <a:stretch/>
      </xdr:blipFill>
      <xdr:spPr>
        <a:xfrm>
          <a:off x="22086360" y="3001320"/>
          <a:ext cx="5264640" cy="377640"/>
        </a:xfrm>
        <a:prstGeom prst="rect">
          <a:avLst/>
        </a:prstGeom>
        <a:ln>
          <a:noFill/>
        </a:ln>
      </xdr:spPr>
    </xdr:pic>
    <xdr:clientData/>
  </xdr:twoCellAnchor>
  <xdr:twoCellAnchor editAs="oneCell">
    <xdr:from>
      <xdr:col>26</xdr:col>
      <xdr:colOff>0</xdr:colOff>
      <xdr:row>14</xdr:row>
      <xdr:rowOff>55080</xdr:rowOff>
    </xdr:from>
    <xdr:to>
      <xdr:col>30</xdr:col>
      <xdr:colOff>798480</xdr:colOff>
      <xdr:row>16</xdr:row>
      <xdr:rowOff>1080</xdr:rowOff>
    </xdr:to>
    <xdr:pic>
      <xdr:nvPicPr>
        <xdr:cNvPr id="18" name="Picture 27" descr=""/>
        <xdr:cNvPicPr/>
      </xdr:nvPicPr>
      <xdr:blipFill>
        <a:blip r:embed="rId9"/>
        <a:stretch/>
      </xdr:blipFill>
      <xdr:spPr>
        <a:xfrm>
          <a:off x="27468720" y="3001320"/>
          <a:ext cx="5264280" cy="377640"/>
        </a:xfrm>
        <a:prstGeom prst="rect">
          <a:avLst/>
        </a:prstGeom>
        <a:ln>
          <a:noFill/>
        </a:ln>
      </xdr:spPr>
    </xdr:pic>
    <xdr:clientData/>
  </xdr:twoCellAnchor>
  <xdr:twoCellAnchor editAs="oneCell">
    <xdr:from>
      <xdr:col>1</xdr:col>
      <xdr:colOff>64440</xdr:colOff>
      <xdr:row>24</xdr:row>
      <xdr:rowOff>104040</xdr:rowOff>
    </xdr:from>
    <xdr:to>
      <xdr:col>2</xdr:col>
      <xdr:colOff>2428560</xdr:colOff>
      <xdr:row>26</xdr:row>
      <xdr:rowOff>24120</xdr:rowOff>
    </xdr:to>
    <xdr:pic>
      <xdr:nvPicPr>
        <xdr:cNvPr id="19" name="Picture 2" descr=""/>
        <xdr:cNvPicPr/>
      </xdr:nvPicPr>
      <xdr:blipFill>
        <a:blip r:embed="rId10"/>
        <a:stretch/>
      </xdr:blipFill>
      <xdr:spPr>
        <a:xfrm>
          <a:off x="910080" y="5895000"/>
          <a:ext cx="4893840" cy="301320"/>
        </a:xfrm>
        <a:prstGeom prst="rect">
          <a:avLst/>
        </a:prstGeom>
        <a:ln>
          <a:noFill/>
        </a:ln>
      </xdr:spPr>
    </xdr:pic>
    <xdr:clientData/>
  </xdr:twoCellAnchor>
  <xdr:twoCellAnchor editAs="oneCell">
    <xdr:from>
      <xdr:col>0</xdr:col>
      <xdr:colOff>12600</xdr:colOff>
      <xdr:row>0</xdr:row>
      <xdr:rowOff>0</xdr:rowOff>
    </xdr:from>
    <xdr:to>
      <xdr:col>5</xdr:col>
      <xdr:colOff>1376640</xdr:colOff>
      <xdr:row>8</xdr:row>
      <xdr:rowOff>37080</xdr:rowOff>
    </xdr:to>
    <xdr:pic>
      <xdr:nvPicPr>
        <xdr:cNvPr id="20" name="Picture 13" descr=""/>
        <xdr:cNvPicPr/>
      </xdr:nvPicPr>
      <xdr:blipFill>
        <a:blip r:embed="rId11"/>
        <a:stretch/>
      </xdr:blipFill>
      <xdr:spPr>
        <a:xfrm>
          <a:off x="12600" y="0"/>
          <a:ext cx="7349400" cy="1573560"/>
        </a:xfrm>
        <a:prstGeom prst="rect">
          <a:avLst/>
        </a:prstGeom>
        <a:ln>
          <a:noFill/>
        </a:ln>
      </xdr:spPr>
    </xdr:pic>
    <xdr:clientData/>
  </xdr:twoCellAnchor>
  <xdr:twoCellAnchor editAs="oneCell">
    <xdr:from>
      <xdr:col>2</xdr:col>
      <xdr:colOff>0</xdr:colOff>
      <xdr:row>5</xdr:row>
      <xdr:rowOff>141840</xdr:rowOff>
    </xdr:from>
    <xdr:to>
      <xdr:col>2</xdr:col>
      <xdr:colOff>2609280</xdr:colOff>
      <xdr:row>16</xdr:row>
      <xdr:rowOff>181080</xdr:rowOff>
    </xdr:to>
    <xdr:pic>
      <xdr:nvPicPr>
        <xdr:cNvPr id="21" name="Graphic 14" descr=""/>
        <xdr:cNvPicPr/>
      </xdr:nvPicPr>
      <xdr:blipFill>
        <a:blip r:embed="rId12"/>
        <a:stretch/>
      </xdr:blipFill>
      <xdr:spPr>
        <a:xfrm>
          <a:off x="3375360" y="1094040"/>
          <a:ext cx="2609280" cy="2464920"/>
        </a:xfrm>
        <a:prstGeom prst="rect">
          <a:avLst/>
        </a:prstGeom>
        <a:ln>
          <a:noFill/>
        </a:ln>
      </xdr:spPr>
    </xdr:pic>
    <xdr:clientData/>
  </xdr:twoCellAnchor>
  <xdr:twoCellAnchor editAs="oneCell">
    <xdr:from>
      <xdr:col>8</xdr:col>
      <xdr:colOff>0</xdr:colOff>
      <xdr:row>5</xdr:row>
      <xdr:rowOff>145080</xdr:rowOff>
    </xdr:from>
    <xdr:to>
      <xdr:col>9</xdr:col>
      <xdr:colOff>87840</xdr:colOff>
      <xdr:row>14</xdr:row>
      <xdr:rowOff>46800</xdr:rowOff>
    </xdr:to>
    <xdr:pic>
      <xdr:nvPicPr>
        <xdr:cNvPr id="22" name="Graphic 15" descr=""/>
        <xdr:cNvPicPr/>
      </xdr:nvPicPr>
      <xdr:blipFill>
        <a:blip r:embed="rId13"/>
        <a:stretch/>
      </xdr:blipFill>
      <xdr:spPr>
        <a:xfrm>
          <a:off x="11322000" y="1097280"/>
          <a:ext cx="2639160" cy="1895760"/>
        </a:xfrm>
        <a:prstGeom prst="rect">
          <a:avLst/>
        </a:prstGeom>
        <a:ln>
          <a:noFill/>
        </a:ln>
      </xdr:spPr>
    </xdr:pic>
    <xdr:clientData/>
  </xdr:twoCellAnchor>
  <xdr:twoCellAnchor editAs="oneCell">
    <xdr:from>
      <xdr:col>5</xdr:col>
      <xdr:colOff>196200</xdr:colOff>
      <xdr:row>5</xdr:row>
      <xdr:rowOff>141840</xdr:rowOff>
    </xdr:from>
    <xdr:to>
      <xdr:col>6</xdr:col>
      <xdr:colOff>227520</xdr:colOff>
      <xdr:row>16</xdr:row>
      <xdr:rowOff>181080</xdr:rowOff>
    </xdr:to>
    <xdr:pic>
      <xdr:nvPicPr>
        <xdr:cNvPr id="23" name="Graphic 16" descr=""/>
        <xdr:cNvPicPr/>
      </xdr:nvPicPr>
      <xdr:blipFill>
        <a:blip r:embed="rId14"/>
        <a:stretch/>
      </xdr:blipFill>
      <xdr:spPr>
        <a:xfrm>
          <a:off x="6181560" y="1094040"/>
          <a:ext cx="2641320" cy="2464920"/>
        </a:xfrm>
        <a:prstGeom prst="rect">
          <a:avLst/>
        </a:prstGeom>
        <a:ln>
          <a:noFill/>
        </a:ln>
      </xdr:spPr>
    </xdr:pic>
    <xdr:clientData/>
  </xdr:twoCellAnchor>
  <xdr:twoCellAnchor editAs="oneCell">
    <xdr:from>
      <xdr:col>6</xdr:col>
      <xdr:colOff>196200</xdr:colOff>
      <xdr:row>5</xdr:row>
      <xdr:rowOff>141840</xdr:rowOff>
    </xdr:from>
    <xdr:to>
      <xdr:col>6</xdr:col>
      <xdr:colOff>2609640</xdr:colOff>
      <xdr:row>16</xdr:row>
      <xdr:rowOff>191160</xdr:rowOff>
    </xdr:to>
    <xdr:pic>
      <xdr:nvPicPr>
        <xdr:cNvPr id="24" name="Graphic 17" descr=""/>
        <xdr:cNvPicPr/>
      </xdr:nvPicPr>
      <xdr:blipFill>
        <a:blip r:embed="rId15"/>
        <a:stretch/>
      </xdr:blipFill>
      <xdr:spPr>
        <a:xfrm>
          <a:off x="8791560" y="1094040"/>
          <a:ext cx="2413440" cy="2475000"/>
        </a:xfrm>
        <a:prstGeom prst="rect">
          <a:avLst/>
        </a:prstGeom>
        <a:ln>
          <a:noFill/>
        </a:ln>
      </xdr:spPr>
    </xdr:pic>
    <xdr:clientData/>
  </xdr:twoCellAnchor>
  <xdr:twoCellAnchor editAs="oneCell">
    <xdr:from>
      <xdr:col>9</xdr:col>
      <xdr:colOff>71280</xdr:colOff>
      <xdr:row>5</xdr:row>
      <xdr:rowOff>145080</xdr:rowOff>
    </xdr:from>
    <xdr:to>
      <xdr:col>18</xdr:col>
      <xdr:colOff>325080</xdr:colOff>
      <xdr:row>14</xdr:row>
      <xdr:rowOff>49680</xdr:rowOff>
    </xdr:to>
    <xdr:pic>
      <xdr:nvPicPr>
        <xdr:cNvPr id="25" name="Graphic 18" descr=""/>
        <xdr:cNvPicPr/>
      </xdr:nvPicPr>
      <xdr:blipFill>
        <a:blip r:embed="rId16"/>
        <a:stretch/>
      </xdr:blipFill>
      <xdr:spPr>
        <a:xfrm>
          <a:off x="13944600" y="1097280"/>
          <a:ext cx="7550640" cy="1898640"/>
        </a:xfrm>
        <a:prstGeom prst="rect">
          <a:avLst/>
        </a:prstGeom>
        <a:ln>
          <a:noFill/>
        </a:ln>
      </xdr:spPr>
    </xdr:pic>
    <xdr:clientData/>
  </xdr:twoCellAnchor>
  <xdr:twoCellAnchor editAs="oneCell">
    <xdr:from>
      <xdr:col>32</xdr:col>
      <xdr:colOff>0</xdr:colOff>
      <xdr:row>5</xdr:row>
      <xdr:rowOff>145080</xdr:rowOff>
    </xdr:from>
    <xdr:to>
      <xdr:col>33</xdr:col>
      <xdr:colOff>87840</xdr:colOff>
      <xdr:row>14</xdr:row>
      <xdr:rowOff>46800</xdr:rowOff>
    </xdr:to>
    <xdr:pic>
      <xdr:nvPicPr>
        <xdr:cNvPr id="26" name="Graphic 19" descr=""/>
        <xdr:cNvPicPr/>
      </xdr:nvPicPr>
      <xdr:blipFill>
        <a:blip r:embed="rId17"/>
        <a:stretch/>
      </xdr:blipFill>
      <xdr:spPr>
        <a:xfrm>
          <a:off x="32851080" y="1097280"/>
          <a:ext cx="2639160" cy="1895760"/>
        </a:xfrm>
        <a:prstGeom prst="rect">
          <a:avLst/>
        </a:prstGeom>
        <a:ln>
          <a:noFill/>
        </a:ln>
      </xdr:spPr>
    </xdr:pic>
    <xdr:clientData/>
  </xdr:twoCellAnchor>
  <xdr:twoCellAnchor editAs="oneCell">
    <xdr:from>
      <xdr:col>32</xdr:col>
      <xdr:colOff>0</xdr:colOff>
      <xdr:row>24</xdr:row>
      <xdr:rowOff>12600</xdr:rowOff>
    </xdr:from>
    <xdr:to>
      <xdr:col>35</xdr:col>
      <xdr:colOff>1928160</xdr:colOff>
      <xdr:row>26</xdr:row>
      <xdr:rowOff>2880</xdr:rowOff>
    </xdr:to>
    <xdr:pic>
      <xdr:nvPicPr>
        <xdr:cNvPr id="27" name="Picture 23" descr=""/>
        <xdr:cNvPicPr/>
      </xdr:nvPicPr>
      <xdr:blipFill>
        <a:blip r:embed="rId18"/>
        <a:stretch/>
      </xdr:blipFill>
      <xdr:spPr>
        <a:xfrm>
          <a:off x="32851080" y="5803560"/>
          <a:ext cx="5758920" cy="371520"/>
        </a:xfrm>
        <a:prstGeom prst="rect">
          <a:avLst/>
        </a:prstGeom>
        <a:ln>
          <a:noFill/>
        </a:ln>
      </xdr:spPr>
    </xdr:pic>
    <xdr:clientData/>
  </xdr:twoCellAnchor>
  <xdr:twoCellAnchor editAs="oneCell">
    <xdr:from>
      <xdr:col>1</xdr:col>
      <xdr:colOff>64440</xdr:colOff>
      <xdr:row>32</xdr:row>
      <xdr:rowOff>101520</xdr:rowOff>
    </xdr:from>
    <xdr:to>
      <xdr:col>2</xdr:col>
      <xdr:colOff>2428560</xdr:colOff>
      <xdr:row>34</xdr:row>
      <xdr:rowOff>21600</xdr:rowOff>
    </xdr:to>
    <xdr:pic>
      <xdr:nvPicPr>
        <xdr:cNvPr id="28" name="Picture 2" descr=""/>
        <xdr:cNvPicPr/>
      </xdr:nvPicPr>
      <xdr:blipFill>
        <a:blip r:embed="rId19"/>
        <a:stretch/>
      </xdr:blipFill>
      <xdr:spPr>
        <a:xfrm>
          <a:off x="910080" y="8051400"/>
          <a:ext cx="4893840" cy="301320"/>
        </a:xfrm>
        <a:prstGeom prst="rect">
          <a:avLst/>
        </a:prstGeom>
        <a:ln>
          <a:noFill/>
        </a:ln>
      </xdr:spPr>
    </xdr:pic>
    <xdr:clientData/>
  </xdr:twoCellAnchor>
  <xdr:twoCellAnchor editAs="oneCell">
    <xdr:from>
      <xdr:col>1</xdr:col>
      <xdr:colOff>0</xdr:colOff>
      <xdr:row>42</xdr:row>
      <xdr:rowOff>101520</xdr:rowOff>
    </xdr:from>
    <xdr:to>
      <xdr:col>5</xdr:col>
      <xdr:colOff>29880</xdr:colOff>
      <xdr:row>44</xdr:row>
      <xdr:rowOff>18720</xdr:rowOff>
    </xdr:to>
    <xdr:pic>
      <xdr:nvPicPr>
        <xdr:cNvPr id="29" name="Picture 2" descr=""/>
        <xdr:cNvPicPr/>
      </xdr:nvPicPr>
      <xdr:blipFill>
        <a:blip r:embed="rId20"/>
        <a:stretch/>
      </xdr:blipFill>
      <xdr:spPr>
        <a:xfrm>
          <a:off x="845640" y="10845720"/>
          <a:ext cx="5169600" cy="298080"/>
        </a:xfrm>
        <a:prstGeom prst="rect">
          <a:avLst/>
        </a:prstGeom>
        <a:ln>
          <a:noFill/>
        </a:ln>
      </xdr:spPr>
    </xdr:pic>
    <xdr:clientData/>
  </xdr:twoCellAnchor>
  <xdr:twoCellAnchor editAs="oneCell">
    <xdr:from>
      <xdr:col>1</xdr:col>
      <xdr:colOff>0</xdr:colOff>
      <xdr:row>51</xdr:row>
      <xdr:rowOff>114480</xdr:rowOff>
    </xdr:from>
    <xdr:to>
      <xdr:col>5</xdr:col>
      <xdr:colOff>29880</xdr:colOff>
      <xdr:row>53</xdr:row>
      <xdr:rowOff>31680</xdr:rowOff>
    </xdr:to>
    <xdr:pic>
      <xdr:nvPicPr>
        <xdr:cNvPr id="30" name="Picture 2" descr=""/>
        <xdr:cNvPicPr/>
      </xdr:nvPicPr>
      <xdr:blipFill>
        <a:blip r:embed="rId21"/>
        <a:stretch/>
      </xdr:blipFill>
      <xdr:spPr>
        <a:xfrm>
          <a:off x="845640" y="13335120"/>
          <a:ext cx="5169600" cy="298080"/>
        </a:xfrm>
        <a:prstGeom prst="rect">
          <a:avLst/>
        </a:prstGeom>
        <a:ln>
          <a:noFill/>
        </a:ln>
      </xdr:spPr>
    </xdr:pic>
    <xdr:clientData/>
  </xdr:twoCellAnchor>
  <xdr:twoCellAnchor editAs="oneCell">
    <xdr:from>
      <xdr:col>32</xdr:col>
      <xdr:colOff>0</xdr:colOff>
      <xdr:row>14</xdr:row>
      <xdr:rowOff>55080</xdr:rowOff>
    </xdr:from>
    <xdr:to>
      <xdr:col>35</xdr:col>
      <xdr:colOff>1927440</xdr:colOff>
      <xdr:row>16</xdr:row>
      <xdr:rowOff>1080</xdr:rowOff>
    </xdr:to>
    <xdr:pic>
      <xdr:nvPicPr>
        <xdr:cNvPr id="31" name="Picture 28" descr=""/>
        <xdr:cNvPicPr/>
      </xdr:nvPicPr>
      <xdr:blipFill>
        <a:blip r:embed="rId22"/>
        <a:stretch/>
      </xdr:blipFill>
      <xdr:spPr>
        <a:xfrm>
          <a:off x="32851080" y="3001320"/>
          <a:ext cx="5758200" cy="377640"/>
        </a:xfrm>
        <a:prstGeom prst="rect">
          <a:avLst/>
        </a:prstGeom>
        <a:ln>
          <a:noFill/>
        </a:ln>
      </xdr:spPr>
    </xdr:pic>
    <xdr:clientData/>
  </xdr:twoCellAnchor>
  <xdr:twoCellAnchor editAs="oneCell">
    <xdr:from>
      <xdr:col>8</xdr:col>
      <xdr:colOff>0</xdr:colOff>
      <xdr:row>32</xdr:row>
      <xdr:rowOff>0</xdr:rowOff>
    </xdr:from>
    <xdr:to>
      <xdr:col>12</xdr:col>
      <xdr:colOff>798120</xdr:colOff>
      <xdr:row>33</xdr:row>
      <xdr:rowOff>174600</xdr:rowOff>
    </xdr:to>
    <xdr:pic>
      <xdr:nvPicPr>
        <xdr:cNvPr id="32" name="Picture 13" descr=""/>
        <xdr:cNvPicPr/>
      </xdr:nvPicPr>
      <xdr:blipFill>
        <a:blip r:embed="rId23"/>
        <a:stretch/>
      </xdr:blipFill>
      <xdr:spPr>
        <a:xfrm>
          <a:off x="11322000" y="7949880"/>
          <a:ext cx="5263920" cy="365400"/>
        </a:xfrm>
        <a:prstGeom prst="rect">
          <a:avLst/>
        </a:prstGeom>
        <a:ln>
          <a:noFill/>
        </a:ln>
      </xdr:spPr>
    </xdr:pic>
    <xdr:clientData/>
  </xdr:twoCellAnchor>
  <xdr:twoCellAnchor editAs="oneCell">
    <xdr:from>
      <xdr:col>13</xdr:col>
      <xdr:colOff>114120</xdr:colOff>
      <xdr:row>32</xdr:row>
      <xdr:rowOff>0</xdr:rowOff>
    </xdr:from>
    <xdr:to>
      <xdr:col>18</xdr:col>
      <xdr:colOff>798480</xdr:colOff>
      <xdr:row>33</xdr:row>
      <xdr:rowOff>174600</xdr:rowOff>
    </xdr:to>
    <xdr:pic>
      <xdr:nvPicPr>
        <xdr:cNvPr id="33" name="Picture 16" descr=""/>
        <xdr:cNvPicPr/>
      </xdr:nvPicPr>
      <xdr:blipFill>
        <a:blip r:embed="rId24"/>
        <a:stretch/>
      </xdr:blipFill>
      <xdr:spPr>
        <a:xfrm>
          <a:off x="16701480" y="7949880"/>
          <a:ext cx="5267160" cy="365400"/>
        </a:xfrm>
        <a:prstGeom prst="rect">
          <a:avLst/>
        </a:prstGeom>
        <a:ln>
          <a:noFill/>
        </a:ln>
      </xdr:spPr>
    </xdr:pic>
    <xdr:clientData/>
  </xdr:twoCellAnchor>
  <xdr:twoCellAnchor editAs="oneCell">
    <xdr:from>
      <xdr:col>20</xdr:col>
      <xdr:colOff>0</xdr:colOff>
      <xdr:row>32</xdr:row>
      <xdr:rowOff>4320</xdr:rowOff>
    </xdr:from>
    <xdr:to>
      <xdr:col>24</xdr:col>
      <xdr:colOff>798480</xdr:colOff>
      <xdr:row>33</xdr:row>
      <xdr:rowOff>178920</xdr:rowOff>
    </xdr:to>
    <xdr:pic>
      <xdr:nvPicPr>
        <xdr:cNvPr id="34" name="Picture 20" descr=""/>
        <xdr:cNvPicPr/>
      </xdr:nvPicPr>
      <xdr:blipFill>
        <a:blip r:embed="rId25"/>
        <a:stretch/>
      </xdr:blipFill>
      <xdr:spPr>
        <a:xfrm>
          <a:off x="22086360" y="7954200"/>
          <a:ext cx="5264640" cy="365400"/>
        </a:xfrm>
        <a:prstGeom prst="rect">
          <a:avLst/>
        </a:prstGeom>
        <a:ln>
          <a:noFill/>
        </a:ln>
      </xdr:spPr>
    </xdr:pic>
    <xdr:clientData/>
  </xdr:twoCellAnchor>
  <xdr:twoCellAnchor editAs="oneCell">
    <xdr:from>
      <xdr:col>26</xdr:col>
      <xdr:colOff>0</xdr:colOff>
      <xdr:row>32</xdr:row>
      <xdr:rowOff>4320</xdr:rowOff>
    </xdr:from>
    <xdr:to>
      <xdr:col>30</xdr:col>
      <xdr:colOff>798480</xdr:colOff>
      <xdr:row>33</xdr:row>
      <xdr:rowOff>178920</xdr:rowOff>
    </xdr:to>
    <xdr:pic>
      <xdr:nvPicPr>
        <xdr:cNvPr id="35" name="Picture 22" descr=""/>
        <xdr:cNvPicPr/>
      </xdr:nvPicPr>
      <xdr:blipFill>
        <a:blip r:embed="rId26"/>
        <a:stretch/>
      </xdr:blipFill>
      <xdr:spPr>
        <a:xfrm>
          <a:off x="27468720" y="7954200"/>
          <a:ext cx="5264280" cy="365400"/>
        </a:xfrm>
        <a:prstGeom prst="rect">
          <a:avLst/>
        </a:prstGeom>
        <a:ln>
          <a:noFill/>
        </a:ln>
      </xdr:spPr>
    </xdr:pic>
    <xdr:clientData/>
  </xdr:twoCellAnchor>
  <xdr:twoCellAnchor editAs="oneCell">
    <xdr:from>
      <xdr:col>32</xdr:col>
      <xdr:colOff>0</xdr:colOff>
      <xdr:row>32</xdr:row>
      <xdr:rowOff>0</xdr:rowOff>
    </xdr:from>
    <xdr:to>
      <xdr:col>36</xdr:col>
      <xdr:colOff>5400</xdr:colOff>
      <xdr:row>33</xdr:row>
      <xdr:rowOff>174600</xdr:rowOff>
    </xdr:to>
    <xdr:pic>
      <xdr:nvPicPr>
        <xdr:cNvPr id="36" name="Picture 23" descr=""/>
        <xdr:cNvPicPr/>
      </xdr:nvPicPr>
      <xdr:blipFill>
        <a:blip r:embed="rId27"/>
        <a:stretch/>
      </xdr:blipFill>
      <xdr:spPr>
        <a:xfrm>
          <a:off x="32851080" y="7949880"/>
          <a:ext cx="5764680" cy="365400"/>
        </a:xfrm>
        <a:prstGeom prst="rect">
          <a:avLst/>
        </a:prstGeom>
        <a:ln>
          <a:noFill/>
        </a:ln>
      </xdr:spPr>
    </xdr:pic>
    <xdr:clientData/>
  </xdr:twoCellAnchor>
  <xdr:twoCellAnchor editAs="oneCell">
    <xdr:from>
      <xdr:col>8</xdr:col>
      <xdr:colOff>0</xdr:colOff>
      <xdr:row>42</xdr:row>
      <xdr:rowOff>0</xdr:rowOff>
    </xdr:from>
    <xdr:to>
      <xdr:col>12</xdr:col>
      <xdr:colOff>798120</xdr:colOff>
      <xdr:row>43</xdr:row>
      <xdr:rowOff>174600</xdr:rowOff>
    </xdr:to>
    <xdr:pic>
      <xdr:nvPicPr>
        <xdr:cNvPr id="37" name="Picture 13" descr=""/>
        <xdr:cNvPicPr/>
      </xdr:nvPicPr>
      <xdr:blipFill>
        <a:blip r:embed="rId28"/>
        <a:stretch/>
      </xdr:blipFill>
      <xdr:spPr>
        <a:xfrm>
          <a:off x="11322000" y="10744200"/>
          <a:ext cx="5263920" cy="365040"/>
        </a:xfrm>
        <a:prstGeom prst="rect">
          <a:avLst/>
        </a:prstGeom>
        <a:ln>
          <a:noFill/>
        </a:ln>
      </xdr:spPr>
    </xdr:pic>
    <xdr:clientData/>
  </xdr:twoCellAnchor>
  <xdr:twoCellAnchor editAs="oneCell">
    <xdr:from>
      <xdr:col>13</xdr:col>
      <xdr:colOff>114120</xdr:colOff>
      <xdr:row>42</xdr:row>
      <xdr:rowOff>0</xdr:rowOff>
    </xdr:from>
    <xdr:to>
      <xdr:col>18</xdr:col>
      <xdr:colOff>798480</xdr:colOff>
      <xdr:row>43</xdr:row>
      <xdr:rowOff>174600</xdr:rowOff>
    </xdr:to>
    <xdr:pic>
      <xdr:nvPicPr>
        <xdr:cNvPr id="38" name="Picture 16" descr=""/>
        <xdr:cNvPicPr/>
      </xdr:nvPicPr>
      <xdr:blipFill>
        <a:blip r:embed="rId29"/>
        <a:stretch/>
      </xdr:blipFill>
      <xdr:spPr>
        <a:xfrm>
          <a:off x="16701480" y="10744200"/>
          <a:ext cx="5267160" cy="365040"/>
        </a:xfrm>
        <a:prstGeom prst="rect">
          <a:avLst/>
        </a:prstGeom>
        <a:ln>
          <a:noFill/>
        </a:ln>
      </xdr:spPr>
    </xdr:pic>
    <xdr:clientData/>
  </xdr:twoCellAnchor>
  <xdr:twoCellAnchor editAs="oneCell">
    <xdr:from>
      <xdr:col>20</xdr:col>
      <xdr:colOff>0</xdr:colOff>
      <xdr:row>42</xdr:row>
      <xdr:rowOff>4320</xdr:rowOff>
    </xdr:from>
    <xdr:to>
      <xdr:col>24</xdr:col>
      <xdr:colOff>798480</xdr:colOff>
      <xdr:row>43</xdr:row>
      <xdr:rowOff>178920</xdr:rowOff>
    </xdr:to>
    <xdr:pic>
      <xdr:nvPicPr>
        <xdr:cNvPr id="39" name="Picture 20" descr=""/>
        <xdr:cNvPicPr/>
      </xdr:nvPicPr>
      <xdr:blipFill>
        <a:blip r:embed="rId30"/>
        <a:stretch/>
      </xdr:blipFill>
      <xdr:spPr>
        <a:xfrm>
          <a:off x="22086360" y="10748520"/>
          <a:ext cx="5264640" cy="365040"/>
        </a:xfrm>
        <a:prstGeom prst="rect">
          <a:avLst/>
        </a:prstGeom>
        <a:ln>
          <a:noFill/>
        </a:ln>
      </xdr:spPr>
    </xdr:pic>
    <xdr:clientData/>
  </xdr:twoCellAnchor>
  <xdr:twoCellAnchor editAs="oneCell">
    <xdr:from>
      <xdr:col>26</xdr:col>
      <xdr:colOff>0</xdr:colOff>
      <xdr:row>42</xdr:row>
      <xdr:rowOff>4320</xdr:rowOff>
    </xdr:from>
    <xdr:to>
      <xdr:col>30</xdr:col>
      <xdr:colOff>798480</xdr:colOff>
      <xdr:row>43</xdr:row>
      <xdr:rowOff>178920</xdr:rowOff>
    </xdr:to>
    <xdr:pic>
      <xdr:nvPicPr>
        <xdr:cNvPr id="40" name="Picture 22" descr=""/>
        <xdr:cNvPicPr/>
      </xdr:nvPicPr>
      <xdr:blipFill>
        <a:blip r:embed="rId31"/>
        <a:stretch/>
      </xdr:blipFill>
      <xdr:spPr>
        <a:xfrm>
          <a:off x="27468720" y="10748520"/>
          <a:ext cx="5264280" cy="365040"/>
        </a:xfrm>
        <a:prstGeom prst="rect">
          <a:avLst/>
        </a:prstGeom>
        <a:ln>
          <a:noFill/>
        </a:ln>
      </xdr:spPr>
    </xdr:pic>
    <xdr:clientData/>
  </xdr:twoCellAnchor>
  <xdr:twoCellAnchor editAs="oneCell">
    <xdr:from>
      <xdr:col>32</xdr:col>
      <xdr:colOff>0</xdr:colOff>
      <xdr:row>42</xdr:row>
      <xdr:rowOff>0</xdr:rowOff>
    </xdr:from>
    <xdr:to>
      <xdr:col>36</xdr:col>
      <xdr:colOff>5400</xdr:colOff>
      <xdr:row>43</xdr:row>
      <xdr:rowOff>174600</xdr:rowOff>
    </xdr:to>
    <xdr:pic>
      <xdr:nvPicPr>
        <xdr:cNvPr id="41" name="Picture 23" descr=""/>
        <xdr:cNvPicPr/>
      </xdr:nvPicPr>
      <xdr:blipFill>
        <a:blip r:embed="rId32"/>
        <a:stretch/>
      </xdr:blipFill>
      <xdr:spPr>
        <a:xfrm>
          <a:off x="32851080" y="10744200"/>
          <a:ext cx="5764680" cy="3650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18</xdr:col>
      <xdr:colOff>361080</xdr:colOff>
      <xdr:row>3</xdr:row>
      <xdr:rowOff>112320</xdr:rowOff>
    </xdr:from>
    <xdr:to>
      <xdr:col>32</xdr:col>
      <xdr:colOff>49680</xdr:colOff>
      <xdr:row>16</xdr:row>
      <xdr:rowOff>100440</xdr:rowOff>
    </xdr:to>
    <xdr:pic>
      <xdr:nvPicPr>
        <xdr:cNvPr id="42" name="Graphic 1" descr=""/>
        <xdr:cNvPicPr/>
      </xdr:nvPicPr>
      <xdr:blipFill>
        <a:blip r:embed="rId1"/>
        <a:stretch/>
      </xdr:blipFill>
      <xdr:spPr>
        <a:xfrm>
          <a:off x="21531240" y="683640"/>
          <a:ext cx="11369520" cy="2769480"/>
        </a:xfrm>
        <a:prstGeom prst="rect">
          <a:avLst/>
        </a:prstGeom>
        <a:ln>
          <a:noFill/>
        </a:ln>
      </xdr:spPr>
    </xdr:pic>
    <xdr:clientData/>
  </xdr:twoCellAnchor>
  <xdr:twoCellAnchor editAs="oneCell">
    <xdr:from>
      <xdr:col>8</xdr:col>
      <xdr:colOff>0</xdr:colOff>
      <xdr:row>14</xdr:row>
      <xdr:rowOff>55080</xdr:rowOff>
    </xdr:from>
    <xdr:to>
      <xdr:col>12</xdr:col>
      <xdr:colOff>798120</xdr:colOff>
      <xdr:row>16</xdr:row>
      <xdr:rowOff>1080</xdr:rowOff>
    </xdr:to>
    <xdr:pic>
      <xdr:nvPicPr>
        <xdr:cNvPr id="43" name="Picture 24" descr=""/>
        <xdr:cNvPicPr/>
      </xdr:nvPicPr>
      <xdr:blipFill>
        <a:blip r:embed="rId2"/>
        <a:stretch/>
      </xdr:blipFill>
      <xdr:spPr>
        <a:xfrm>
          <a:off x="11322000" y="2975760"/>
          <a:ext cx="5263920" cy="378000"/>
        </a:xfrm>
        <a:prstGeom prst="rect">
          <a:avLst/>
        </a:prstGeom>
        <a:ln>
          <a:noFill/>
        </a:ln>
      </xdr:spPr>
    </xdr:pic>
    <xdr:clientData/>
  </xdr:twoCellAnchor>
  <xdr:twoCellAnchor editAs="oneCell">
    <xdr:from>
      <xdr:col>14</xdr:col>
      <xdr:colOff>0</xdr:colOff>
      <xdr:row>14</xdr:row>
      <xdr:rowOff>55080</xdr:rowOff>
    </xdr:from>
    <xdr:to>
      <xdr:col>18</xdr:col>
      <xdr:colOff>798480</xdr:colOff>
      <xdr:row>16</xdr:row>
      <xdr:rowOff>1080</xdr:rowOff>
    </xdr:to>
    <xdr:pic>
      <xdr:nvPicPr>
        <xdr:cNvPr id="44" name="Picture 25" descr=""/>
        <xdr:cNvPicPr/>
      </xdr:nvPicPr>
      <xdr:blipFill>
        <a:blip r:embed="rId3"/>
        <a:stretch/>
      </xdr:blipFill>
      <xdr:spPr>
        <a:xfrm>
          <a:off x="16704000" y="2975760"/>
          <a:ext cx="5264640" cy="378000"/>
        </a:xfrm>
        <a:prstGeom prst="rect">
          <a:avLst/>
        </a:prstGeom>
        <a:ln>
          <a:noFill/>
        </a:ln>
      </xdr:spPr>
    </xdr:pic>
    <xdr:clientData/>
  </xdr:twoCellAnchor>
  <xdr:twoCellAnchor editAs="oneCell">
    <xdr:from>
      <xdr:col>20</xdr:col>
      <xdr:colOff>0</xdr:colOff>
      <xdr:row>14</xdr:row>
      <xdr:rowOff>55080</xdr:rowOff>
    </xdr:from>
    <xdr:to>
      <xdr:col>24</xdr:col>
      <xdr:colOff>798480</xdr:colOff>
      <xdr:row>16</xdr:row>
      <xdr:rowOff>1080</xdr:rowOff>
    </xdr:to>
    <xdr:pic>
      <xdr:nvPicPr>
        <xdr:cNvPr id="45" name="Picture 26" descr=""/>
        <xdr:cNvPicPr/>
      </xdr:nvPicPr>
      <xdr:blipFill>
        <a:blip r:embed="rId4"/>
        <a:stretch/>
      </xdr:blipFill>
      <xdr:spPr>
        <a:xfrm>
          <a:off x="22086360" y="2975760"/>
          <a:ext cx="5264640" cy="378000"/>
        </a:xfrm>
        <a:prstGeom prst="rect">
          <a:avLst/>
        </a:prstGeom>
        <a:ln>
          <a:noFill/>
        </a:ln>
      </xdr:spPr>
    </xdr:pic>
    <xdr:clientData/>
  </xdr:twoCellAnchor>
  <xdr:twoCellAnchor editAs="oneCell">
    <xdr:from>
      <xdr:col>26</xdr:col>
      <xdr:colOff>0</xdr:colOff>
      <xdr:row>14</xdr:row>
      <xdr:rowOff>55080</xdr:rowOff>
    </xdr:from>
    <xdr:to>
      <xdr:col>30</xdr:col>
      <xdr:colOff>798480</xdr:colOff>
      <xdr:row>16</xdr:row>
      <xdr:rowOff>1080</xdr:rowOff>
    </xdr:to>
    <xdr:pic>
      <xdr:nvPicPr>
        <xdr:cNvPr id="46" name="Picture 27" descr=""/>
        <xdr:cNvPicPr/>
      </xdr:nvPicPr>
      <xdr:blipFill>
        <a:blip r:embed="rId5"/>
        <a:stretch/>
      </xdr:blipFill>
      <xdr:spPr>
        <a:xfrm>
          <a:off x="27468720" y="2975760"/>
          <a:ext cx="5264280" cy="378000"/>
        </a:xfrm>
        <a:prstGeom prst="rect">
          <a:avLst/>
        </a:prstGeom>
        <a:ln>
          <a:noFill/>
        </a:ln>
      </xdr:spPr>
    </xdr:pic>
    <xdr:clientData/>
  </xdr:twoCellAnchor>
  <xdr:twoCellAnchor editAs="oneCell">
    <xdr:from>
      <xdr:col>1</xdr:col>
      <xdr:colOff>64440</xdr:colOff>
      <xdr:row>24</xdr:row>
      <xdr:rowOff>104040</xdr:rowOff>
    </xdr:from>
    <xdr:to>
      <xdr:col>2</xdr:col>
      <xdr:colOff>2428560</xdr:colOff>
      <xdr:row>26</xdr:row>
      <xdr:rowOff>24120</xdr:rowOff>
    </xdr:to>
    <xdr:pic>
      <xdr:nvPicPr>
        <xdr:cNvPr id="47" name="Picture 2" descr=""/>
        <xdr:cNvPicPr/>
      </xdr:nvPicPr>
      <xdr:blipFill>
        <a:blip r:embed="rId6"/>
        <a:stretch/>
      </xdr:blipFill>
      <xdr:spPr>
        <a:xfrm>
          <a:off x="910080" y="5869800"/>
          <a:ext cx="4893840" cy="300960"/>
        </a:xfrm>
        <a:prstGeom prst="rect">
          <a:avLst/>
        </a:prstGeom>
        <a:ln>
          <a:noFill/>
        </a:ln>
      </xdr:spPr>
    </xdr:pic>
    <xdr:clientData/>
  </xdr:twoCellAnchor>
  <xdr:twoCellAnchor editAs="oneCell">
    <xdr:from>
      <xdr:col>0</xdr:col>
      <xdr:colOff>12600</xdr:colOff>
      <xdr:row>0</xdr:row>
      <xdr:rowOff>0</xdr:rowOff>
    </xdr:from>
    <xdr:to>
      <xdr:col>5</xdr:col>
      <xdr:colOff>1376640</xdr:colOff>
      <xdr:row>8</xdr:row>
      <xdr:rowOff>49680</xdr:rowOff>
    </xdr:to>
    <xdr:pic>
      <xdr:nvPicPr>
        <xdr:cNvPr id="48" name="Picture 11" descr=""/>
        <xdr:cNvPicPr/>
      </xdr:nvPicPr>
      <xdr:blipFill>
        <a:blip r:embed="rId7"/>
        <a:stretch/>
      </xdr:blipFill>
      <xdr:spPr>
        <a:xfrm>
          <a:off x="12600" y="0"/>
          <a:ext cx="7349400" cy="1573560"/>
        </a:xfrm>
        <a:prstGeom prst="rect">
          <a:avLst/>
        </a:prstGeom>
        <a:ln>
          <a:noFill/>
        </a:ln>
      </xdr:spPr>
    </xdr:pic>
    <xdr:clientData/>
  </xdr:twoCellAnchor>
  <xdr:twoCellAnchor editAs="oneCell">
    <xdr:from>
      <xdr:col>2</xdr:col>
      <xdr:colOff>0</xdr:colOff>
      <xdr:row>5</xdr:row>
      <xdr:rowOff>129240</xdr:rowOff>
    </xdr:from>
    <xdr:to>
      <xdr:col>2</xdr:col>
      <xdr:colOff>2609280</xdr:colOff>
      <xdr:row>17</xdr:row>
      <xdr:rowOff>3240</xdr:rowOff>
    </xdr:to>
    <xdr:pic>
      <xdr:nvPicPr>
        <xdr:cNvPr id="49" name="Graphic 12" descr=""/>
        <xdr:cNvPicPr/>
      </xdr:nvPicPr>
      <xdr:blipFill>
        <a:blip r:embed="rId8"/>
        <a:stretch/>
      </xdr:blipFill>
      <xdr:spPr>
        <a:xfrm>
          <a:off x="3375360" y="1081440"/>
          <a:ext cx="2609280" cy="2464920"/>
        </a:xfrm>
        <a:prstGeom prst="rect">
          <a:avLst/>
        </a:prstGeom>
        <a:ln>
          <a:noFill/>
        </a:ln>
      </xdr:spPr>
    </xdr:pic>
    <xdr:clientData/>
  </xdr:twoCellAnchor>
  <xdr:twoCellAnchor editAs="oneCell">
    <xdr:from>
      <xdr:col>8</xdr:col>
      <xdr:colOff>0</xdr:colOff>
      <xdr:row>5</xdr:row>
      <xdr:rowOff>129240</xdr:rowOff>
    </xdr:from>
    <xdr:to>
      <xdr:col>9</xdr:col>
      <xdr:colOff>87840</xdr:colOff>
      <xdr:row>14</xdr:row>
      <xdr:rowOff>62640</xdr:rowOff>
    </xdr:to>
    <xdr:pic>
      <xdr:nvPicPr>
        <xdr:cNvPr id="50" name="Graphic 13" descr=""/>
        <xdr:cNvPicPr/>
      </xdr:nvPicPr>
      <xdr:blipFill>
        <a:blip r:embed="rId9"/>
        <a:stretch/>
      </xdr:blipFill>
      <xdr:spPr>
        <a:xfrm>
          <a:off x="11322000" y="1081440"/>
          <a:ext cx="2639160" cy="1901880"/>
        </a:xfrm>
        <a:prstGeom prst="rect">
          <a:avLst/>
        </a:prstGeom>
        <a:ln>
          <a:noFill/>
        </a:ln>
      </xdr:spPr>
    </xdr:pic>
    <xdr:clientData/>
  </xdr:twoCellAnchor>
  <xdr:twoCellAnchor editAs="oneCell">
    <xdr:from>
      <xdr:col>5</xdr:col>
      <xdr:colOff>196200</xdr:colOff>
      <xdr:row>5</xdr:row>
      <xdr:rowOff>129240</xdr:rowOff>
    </xdr:from>
    <xdr:to>
      <xdr:col>5</xdr:col>
      <xdr:colOff>2609280</xdr:colOff>
      <xdr:row>17</xdr:row>
      <xdr:rowOff>3240</xdr:rowOff>
    </xdr:to>
    <xdr:pic>
      <xdr:nvPicPr>
        <xdr:cNvPr id="51" name="Graphic 14" descr=""/>
        <xdr:cNvPicPr/>
      </xdr:nvPicPr>
      <xdr:blipFill>
        <a:blip r:embed="rId10"/>
        <a:stretch/>
      </xdr:blipFill>
      <xdr:spPr>
        <a:xfrm>
          <a:off x="6181560" y="1081440"/>
          <a:ext cx="2413080" cy="2464920"/>
        </a:xfrm>
        <a:prstGeom prst="rect">
          <a:avLst/>
        </a:prstGeom>
        <a:ln>
          <a:noFill/>
        </a:ln>
      </xdr:spPr>
    </xdr:pic>
    <xdr:clientData/>
  </xdr:twoCellAnchor>
  <xdr:twoCellAnchor editAs="oneCell">
    <xdr:from>
      <xdr:col>6</xdr:col>
      <xdr:colOff>196200</xdr:colOff>
      <xdr:row>5</xdr:row>
      <xdr:rowOff>129240</xdr:rowOff>
    </xdr:from>
    <xdr:to>
      <xdr:col>6</xdr:col>
      <xdr:colOff>2609640</xdr:colOff>
      <xdr:row>17</xdr:row>
      <xdr:rowOff>5400</xdr:rowOff>
    </xdr:to>
    <xdr:pic>
      <xdr:nvPicPr>
        <xdr:cNvPr id="52" name="Graphic 15" descr=""/>
        <xdr:cNvPicPr/>
      </xdr:nvPicPr>
      <xdr:blipFill>
        <a:blip r:embed="rId11"/>
        <a:stretch/>
      </xdr:blipFill>
      <xdr:spPr>
        <a:xfrm>
          <a:off x="8791560" y="1081440"/>
          <a:ext cx="2413440" cy="2467080"/>
        </a:xfrm>
        <a:prstGeom prst="rect">
          <a:avLst/>
        </a:prstGeom>
        <a:ln>
          <a:noFill/>
        </a:ln>
      </xdr:spPr>
    </xdr:pic>
    <xdr:clientData/>
  </xdr:twoCellAnchor>
  <xdr:twoCellAnchor editAs="oneCell">
    <xdr:from>
      <xdr:col>9</xdr:col>
      <xdr:colOff>71280</xdr:colOff>
      <xdr:row>5</xdr:row>
      <xdr:rowOff>129240</xdr:rowOff>
    </xdr:from>
    <xdr:to>
      <xdr:col>18</xdr:col>
      <xdr:colOff>325080</xdr:colOff>
      <xdr:row>14</xdr:row>
      <xdr:rowOff>59400</xdr:rowOff>
    </xdr:to>
    <xdr:pic>
      <xdr:nvPicPr>
        <xdr:cNvPr id="53" name="Graphic 16" descr=""/>
        <xdr:cNvPicPr/>
      </xdr:nvPicPr>
      <xdr:blipFill>
        <a:blip r:embed="rId12"/>
        <a:stretch/>
      </xdr:blipFill>
      <xdr:spPr>
        <a:xfrm>
          <a:off x="13944600" y="1081440"/>
          <a:ext cx="7550640" cy="1898640"/>
        </a:xfrm>
        <a:prstGeom prst="rect">
          <a:avLst/>
        </a:prstGeom>
        <a:ln>
          <a:noFill/>
        </a:ln>
      </xdr:spPr>
    </xdr:pic>
    <xdr:clientData/>
  </xdr:twoCellAnchor>
  <xdr:twoCellAnchor editAs="oneCell">
    <xdr:from>
      <xdr:col>44</xdr:col>
      <xdr:colOff>0</xdr:colOff>
      <xdr:row>5</xdr:row>
      <xdr:rowOff>129240</xdr:rowOff>
    </xdr:from>
    <xdr:to>
      <xdr:col>45</xdr:col>
      <xdr:colOff>87840</xdr:colOff>
      <xdr:row>14</xdr:row>
      <xdr:rowOff>56160</xdr:rowOff>
    </xdr:to>
    <xdr:pic>
      <xdr:nvPicPr>
        <xdr:cNvPr id="54" name="Graphic 17" descr=""/>
        <xdr:cNvPicPr/>
      </xdr:nvPicPr>
      <xdr:blipFill>
        <a:blip r:embed="rId13"/>
        <a:stretch/>
      </xdr:blipFill>
      <xdr:spPr>
        <a:xfrm>
          <a:off x="43615440" y="1081440"/>
          <a:ext cx="2639160" cy="1895400"/>
        </a:xfrm>
        <a:prstGeom prst="rect">
          <a:avLst/>
        </a:prstGeom>
        <a:ln>
          <a:noFill/>
        </a:ln>
      </xdr:spPr>
    </xdr:pic>
    <xdr:clientData/>
  </xdr:twoCellAnchor>
  <xdr:twoCellAnchor editAs="oneCell">
    <xdr:from>
      <xdr:col>1</xdr:col>
      <xdr:colOff>64440</xdr:colOff>
      <xdr:row>32</xdr:row>
      <xdr:rowOff>101520</xdr:rowOff>
    </xdr:from>
    <xdr:to>
      <xdr:col>2</xdr:col>
      <xdr:colOff>2428560</xdr:colOff>
      <xdr:row>34</xdr:row>
      <xdr:rowOff>21600</xdr:rowOff>
    </xdr:to>
    <xdr:pic>
      <xdr:nvPicPr>
        <xdr:cNvPr id="55" name="Picture 2" descr=""/>
        <xdr:cNvPicPr/>
      </xdr:nvPicPr>
      <xdr:blipFill>
        <a:blip r:embed="rId14"/>
        <a:stretch/>
      </xdr:blipFill>
      <xdr:spPr>
        <a:xfrm>
          <a:off x="910080" y="8026200"/>
          <a:ext cx="4893840" cy="300960"/>
        </a:xfrm>
        <a:prstGeom prst="rect">
          <a:avLst/>
        </a:prstGeom>
        <a:ln>
          <a:noFill/>
        </a:ln>
      </xdr:spPr>
    </xdr:pic>
    <xdr:clientData/>
  </xdr:twoCellAnchor>
  <xdr:twoCellAnchor editAs="oneCell">
    <xdr:from>
      <xdr:col>1</xdr:col>
      <xdr:colOff>0</xdr:colOff>
      <xdr:row>42</xdr:row>
      <xdr:rowOff>101520</xdr:rowOff>
    </xdr:from>
    <xdr:to>
      <xdr:col>5</xdr:col>
      <xdr:colOff>29880</xdr:colOff>
      <xdr:row>44</xdr:row>
      <xdr:rowOff>18720</xdr:rowOff>
    </xdr:to>
    <xdr:pic>
      <xdr:nvPicPr>
        <xdr:cNvPr id="56" name="Picture 2" descr=""/>
        <xdr:cNvPicPr/>
      </xdr:nvPicPr>
      <xdr:blipFill>
        <a:blip r:embed="rId15"/>
        <a:stretch/>
      </xdr:blipFill>
      <xdr:spPr>
        <a:xfrm>
          <a:off x="845640" y="10820160"/>
          <a:ext cx="5169600" cy="298080"/>
        </a:xfrm>
        <a:prstGeom prst="rect">
          <a:avLst/>
        </a:prstGeom>
        <a:ln>
          <a:noFill/>
        </a:ln>
      </xdr:spPr>
    </xdr:pic>
    <xdr:clientData/>
  </xdr:twoCellAnchor>
  <xdr:twoCellAnchor editAs="oneCell">
    <xdr:from>
      <xdr:col>1</xdr:col>
      <xdr:colOff>0</xdr:colOff>
      <xdr:row>51</xdr:row>
      <xdr:rowOff>114480</xdr:rowOff>
    </xdr:from>
    <xdr:to>
      <xdr:col>5</xdr:col>
      <xdr:colOff>29880</xdr:colOff>
      <xdr:row>53</xdr:row>
      <xdr:rowOff>31680</xdr:rowOff>
    </xdr:to>
    <xdr:pic>
      <xdr:nvPicPr>
        <xdr:cNvPr id="57" name="Picture 2" descr=""/>
        <xdr:cNvPicPr/>
      </xdr:nvPicPr>
      <xdr:blipFill>
        <a:blip r:embed="rId16"/>
        <a:stretch/>
      </xdr:blipFill>
      <xdr:spPr>
        <a:xfrm>
          <a:off x="845640" y="13309560"/>
          <a:ext cx="5169600" cy="298080"/>
        </a:xfrm>
        <a:prstGeom prst="rect">
          <a:avLst/>
        </a:prstGeom>
        <a:ln>
          <a:noFill/>
        </a:ln>
      </xdr:spPr>
    </xdr:pic>
    <xdr:clientData/>
  </xdr:twoCellAnchor>
  <xdr:twoCellAnchor editAs="oneCell">
    <xdr:from>
      <xdr:col>8</xdr:col>
      <xdr:colOff>0</xdr:colOff>
      <xdr:row>14</xdr:row>
      <xdr:rowOff>55080</xdr:rowOff>
    </xdr:from>
    <xdr:to>
      <xdr:col>12</xdr:col>
      <xdr:colOff>798120</xdr:colOff>
      <xdr:row>16</xdr:row>
      <xdr:rowOff>1080</xdr:rowOff>
    </xdr:to>
    <xdr:pic>
      <xdr:nvPicPr>
        <xdr:cNvPr id="58" name="Picture 24" descr=""/>
        <xdr:cNvPicPr/>
      </xdr:nvPicPr>
      <xdr:blipFill>
        <a:blip r:embed="rId17"/>
        <a:stretch/>
      </xdr:blipFill>
      <xdr:spPr>
        <a:xfrm>
          <a:off x="11322000" y="2975760"/>
          <a:ext cx="5263920" cy="378000"/>
        </a:xfrm>
        <a:prstGeom prst="rect">
          <a:avLst/>
        </a:prstGeom>
        <a:ln>
          <a:noFill/>
        </a:ln>
      </xdr:spPr>
    </xdr:pic>
    <xdr:clientData/>
  </xdr:twoCellAnchor>
  <xdr:twoCellAnchor editAs="oneCell">
    <xdr:from>
      <xdr:col>14</xdr:col>
      <xdr:colOff>0</xdr:colOff>
      <xdr:row>14</xdr:row>
      <xdr:rowOff>55080</xdr:rowOff>
    </xdr:from>
    <xdr:to>
      <xdr:col>18</xdr:col>
      <xdr:colOff>798480</xdr:colOff>
      <xdr:row>16</xdr:row>
      <xdr:rowOff>1080</xdr:rowOff>
    </xdr:to>
    <xdr:pic>
      <xdr:nvPicPr>
        <xdr:cNvPr id="59" name="Picture 25" descr=""/>
        <xdr:cNvPicPr/>
      </xdr:nvPicPr>
      <xdr:blipFill>
        <a:blip r:embed="rId18"/>
        <a:stretch/>
      </xdr:blipFill>
      <xdr:spPr>
        <a:xfrm>
          <a:off x="16704000" y="2975760"/>
          <a:ext cx="5264640" cy="378000"/>
        </a:xfrm>
        <a:prstGeom prst="rect">
          <a:avLst/>
        </a:prstGeom>
        <a:ln>
          <a:noFill/>
        </a:ln>
      </xdr:spPr>
    </xdr:pic>
    <xdr:clientData/>
  </xdr:twoCellAnchor>
  <xdr:twoCellAnchor editAs="oneCell">
    <xdr:from>
      <xdr:col>20</xdr:col>
      <xdr:colOff>0</xdr:colOff>
      <xdr:row>14</xdr:row>
      <xdr:rowOff>55080</xdr:rowOff>
    </xdr:from>
    <xdr:to>
      <xdr:col>24</xdr:col>
      <xdr:colOff>798480</xdr:colOff>
      <xdr:row>16</xdr:row>
      <xdr:rowOff>1080</xdr:rowOff>
    </xdr:to>
    <xdr:pic>
      <xdr:nvPicPr>
        <xdr:cNvPr id="60" name="Picture 26" descr=""/>
        <xdr:cNvPicPr/>
      </xdr:nvPicPr>
      <xdr:blipFill>
        <a:blip r:embed="rId19"/>
        <a:stretch/>
      </xdr:blipFill>
      <xdr:spPr>
        <a:xfrm>
          <a:off x="22086360" y="2975760"/>
          <a:ext cx="5264640" cy="378000"/>
        </a:xfrm>
        <a:prstGeom prst="rect">
          <a:avLst/>
        </a:prstGeom>
        <a:ln>
          <a:noFill/>
        </a:ln>
      </xdr:spPr>
    </xdr:pic>
    <xdr:clientData/>
  </xdr:twoCellAnchor>
  <xdr:twoCellAnchor editAs="oneCell">
    <xdr:from>
      <xdr:col>26</xdr:col>
      <xdr:colOff>0</xdr:colOff>
      <xdr:row>14</xdr:row>
      <xdr:rowOff>55080</xdr:rowOff>
    </xdr:from>
    <xdr:to>
      <xdr:col>30</xdr:col>
      <xdr:colOff>798480</xdr:colOff>
      <xdr:row>16</xdr:row>
      <xdr:rowOff>1080</xdr:rowOff>
    </xdr:to>
    <xdr:pic>
      <xdr:nvPicPr>
        <xdr:cNvPr id="61" name="Picture 27" descr=""/>
        <xdr:cNvPicPr/>
      </xdr:nvPicPr>
      <xdr:blipFill>
        <a:blip r:embed="rId20"/>
        <a:stretch/>
      </xdr:blipFill>
      <xdr:spPr>
        <a:xfrm>
          <a:off x="27468720" y="2975760"/>
          <a:ext cx="5264280" cy="378000"/>
        </a:xfrm>
        <a:prstGeom prst="rect">
          <a:avLst/>
        </a:prstGeom>
        <a:ln>
          <a:noFill/>
        </a:ln>
      </xdr:spPr>
    </xdr:pic>
    <xdr:clientData/>
  </xdr:twoCellAnchor>
  <xdr:twoCellAnchor editAs="oneCell">
    <xdr:from>
      <xdr:col>32</xdr:col>
      <xdr:colOff>0</xdr:colOff>
      <xdr:row>14</xdr:row>
      <xdr:rowOff>55080</xdr:rowOff>
    </xdr:from>
    <xdr:to>
      <xdr:col>36</xdr:col>
      <xdr:colOff>798480</xdr:colOff>
      <xdr:row>15</xdr:row>
      <xdr:rowOff>240480</xdr:rowOff>
    </xdr:to>
    <xdr:pic>
      <xdr:nvPicPr>
        <xdr:cNvPr id="62" name="Picture 28" descr=""/>
        <xdr:cNvPicPr/>
      </xdr:nvPicPr>
      <xdr:blipFill>
        <a:blip r:embed="rId21"/>
        <a:stretch/>
      </xdr:blipFill>
      <xdr:spPr>
        <a:xfrm>
          <a:off x="32851080" y="2975760"/>
          <a:ext cx="5264280" cy="376200"/>
        </a:xfrm>
        <a:prstGeom prst="rect">
          <a:avLst/>
        </a:prstGeom>
        <a:ln>
          <a:noFill/>
        </a:ln>
      </xdr:spPr>
    </xdr:pic>
    <xdr:clientData/>
  </xdr:twoCellAnchor>
  <xdr:twoCellAnchor editAs="oneCell">
    <xdr:from>
      <xdr:col>38</xdr:col>
      <xdr:colOff>0</xdr:colOff>
      <xdr:row>14</xdr:row>
      <xdr:rowOff>55080</xdr:rowOff>
    </xdr:from>
    <xdr:to>
      <xdr:col>42</xdr:col>
      <xdr:colOff>798120</xdr:colOff>
      <xdr:row>15</xdr:row>
      <xdr:rowOff>226440</xdr:rowOff>
    </xdr:to>
    <xdr:pic>
      <xdr:nvPicPr>
        <xdr:cNvPr id="63" name="Picture 28" descr=""/>
        <xdr:cNvPicPr/>
      </xdr:nvPicPr>
      <xdr:blipFill>
        <a:blip r:embed="rId22"/>
        <a:stretch/>
      </xdr:blipFill>
      <xdr:spPr>
        <a:xfrm>
          <a:off x="38233080" y="2975760"/>
          <a:ext cx="5264280" cy="362160"/>
        </a:xfrm>
        <a:prstGeom prst="rect">
          <a:avLst/>
        </a:prstGeom>
        <a:ln>
          <a:noFill/>
        </a:ln>
      </xdr:spPr>
    </xdr:pic>
    <xdr:clientData/>
  </xdr:twoCellAnchor>
  <xdr:twoCellAnchor editAs="oneCell">
    <xdr:from>
      <xdr:col>44</xdr:col>
      <xdr:colOff>0</xdr:colOff>
      <xdr:row>14</xdr:row>
      <xdr:rowOff>55080</xdr:rowOff>
    </xdr:from>
    <xdr:to>
      <xdr:col>47</xdr:col>
      <xdr:colOff>1915200</xdr:colOff>
      <xdr:row>15</xdr:row>
      <xdr:rowOff>240120</xdr:rowOff>
    </xdr:to>
    <xdr:pic>
      <xdr:nvPicPr>
        <xdr:cNvPr id="64" name="Picture 28" descr=""/>
        <xdr:cNvPicPr/>
      </xdr:nvPicPr>
      <xdr:blipFill>
        <a:blip r:embed="rId23"/>
        <a:stretch/>
      </xdr:blipFill>
      <xdr:spPr>
        <a:xfrm>
          <a:off x="43615440" y="2975760"/>
          <a:ext cx="5852880" cy="375840"/>
        </a:xfrm>
        <a:prstGeom prst="rect">
          <a:avLst/>
        </a:prstGeom>
        <a:ln>
          <a:noFill/>
        </a:ln>
      </xdr:spPr>
    </xdr:pic>
    <xdr:clientData/>
  </xdr:twoCellAnchor>
  <xdr:twoCellAnchor editAs="oneCell">
    <xdr:from>
      <xdr:col>30</xdr:col>
      <xdr:colOff>76320</xdr:colOff>
      <xdr:row>3</xdr:row>
      <xdr:rowOff>120600</xdr:rowOff>
    </xdr:from>
    <xdr:to>
      <xdr:col>42</xdr:col>
      <xdr:colOff>742680</xdr:colOff>
      <xdr:row>16</xdr:row>
      <xdr:rowOff>108720</xdr:rowOff>
    </xdr:to>
    <xdr:pic>
      <xdr:nvPicPr>
        <xdr:cNvPr id="65" name="Graphic 82" descr=""/>
        <xdr:cNvPicPr/>
      </xdr:nvPicPr>
      <xdr:blipFill>
        <a:blip r:embed="rId24"/>
        <a:stretch/>
      </xdr:blipFill>
      <xdr:spPr>
        <a:xfrm>
          <a:off x="32010840" y="691920"/>
          <a:ext cx="11431080" cy="2769480"/>
        </a:xfrm>
        <a:prstGeom prst="rect">
          <a:avLst/>
        </a:prstGeom>
        <a:ln>
          <a:noFill/>
        </a:ln>
      </xdr:spPr>
    </xdr:pic>
    <xdr:clientData/>
  </xdr:twoCellAnchor>
  <xdr:twoCellAnchor editAs="oneCell">
    <xdr:from>
      <xdr:col>8</xdr:col>
      <xdr:colOff>0</xdr:colOff>
      <xdr:row>24</xdr:row>
      <xdr:rowOff>0</xdr:rowOff>
    </xdr:from>
    <xdr:to>
      <xdr:col>12</xdr:col>
      <xdr:colOff>798120</xdr:colOff>
      <xdr:row>25</xdr:row>
      <xdr:rowOff>174600</xdr:rowOff>
    </xdr:to>
    <xdr:pic>
      <xdr:nvPicPr>
        <xdr:cNvPr id="66" name="Picture 13" descr=""/>
        <xdr:cNvPicPr/>
      </xdr:nvPicPr>
      <xdr:blipFill>
        <a:blip r:embed="rId25"/>
        <a:stretch/>
      </xdr:blipFill>
      <xdr:spPr>
        <a:xfrm>
          <a:off x="11322000" y="5765760"/>
          <a:ext cx="5263920" cy="365040"/>
        </a:xfrm>
        <a:prstGeom prst="rect">
          <a:avLst/>
        </a:prstGeom>
        <a:ln>
          <a:noFill/>
        </a:ln>
      </xdr:spPr>
    </xdr:pic>
    <xdr:clientData/>
  </xdr:twoCellAnchor>
  <xdr:twoCellAnchor editAs="oneCell">
    <xdr:from>
      <xdr:col>13</xdr:col>
      <xdr:colOff>114120</xdr:colOff>
      <xdr:row>24</xdr:row>
      <xdr:rowOff>0</xdr:rowOff>
    </xdr:from>
    <xdr:to>
      <xdr:col>18</xdr:col>
      <xdr:colOff>798840</xdr:colOff>
      <xdr:row>25</xdr:row>
      <xdr:rowOff>174600</xdr:rowOff>
    </xdr:to>
    <xdr:pic>
      <xdr:nvPicPr>
        <xdr:cNvPr id="67" name="Picture 16" descr=""/>
        <xdr:cNvPicPr/>
      </xdr:nvPicPr>
      <xdr:blipFill>
        <a:blip r:embed="rId26"/>
        <a:stretch/>
      </xdr:blipFill>
      <xdr:spPr>
        <a:xfrm>
          <a:off x="16701480" y="5765760"/>
          <a:ext cx="5267520" cy="365040"/>
        </a:xfrm>
        <a:prstGeom prst="rect">
          <a:avLst/>
        </a:prstGeom>
        <a:ln>
          <a:noFill/>
        </a:ln>
      </xdr:spPr>
    </xdr:pic>
    <xdr:clientData/>
  </xdr:twoCellAnchor>
  <xdr:twoCellAnchor editAs="oneCell">
    <xdr:from>
      <xdr:col>20</xdr:col>
      <xdr:colOff>0</xdr:colOff>
      <xdr:row>24</xdr:row>
      <xdr:rowOff>4320</xdr:rowOff>
    </xdr:from>
    <xdr:to>
      <xdr:col>24</xdr:col>
      <xdr:colOff>798480</xdr:colOff>
      <xdr:row>25</xdr:row>
      <xdr:rowOff>178920</xdr:rowOff>
    </xdr:to>
    <xdr:pic>
      <xdr:nvPicPr>
        <xdr:cNvPr id="68" name="Picture 20" descr=""/>
        <xdr:cNvPicPr/>
      </xdr:nvPicPr>
      <xdr:blipFill>
        <a:blip r:embed="rId27"/>
        <a:stretch/>
      </xdr:blipFill>
      <xdr:spPr>
        <a:xfrm>
          <a:off x="22086360" y="5770080"/>
          <a:ext cx="5264640" cy="365040"/>
        </a:xfrm>
        <a:prstGeom prst="rect">
          <a:avLst/>
        </a:prstGeom>
        <a:ln>
          <a:noFill/>
        </a:ln>
      </xdr:spPr>
    </xdr:pic>
    <xdr:clientData/>
  </xdr:twoCellAnchor>
  <xdr:twoCellAnchor editAs="oneCell">
    <xdr:from>
      <xdr:col>26</xdr:col>
      <xdr:colOff>0</xdr:colOff>
      <xdr:row>24</xdr:row>
      <xdr:rowOff>4320</xdr:rowOff>
    </xdr:from>
    <xdr:to>
      <xdr:col>30</xdr:col>
      <xdr:colOff>798480</xdr:colOff>
      <xdr:row>25</xdr:row>
      <xdr:rowOff>178920</xdr:rowOff>
    </xdr:to>
    <xdr:pic>
      <xdr:nvPicPr>
        <xdr:cNvPr id="69" name="Picture 22" descr=""/>
        <xdr:cNvPicPr/>
      </xdr:nvPicPr>
      <xdr:blipFill>
        <a:blip r:embed="rId28"/>
        <a:stretch/>
      </xdr:blipFill>
      <xdr:spPr>
        <a:xfrm>
          <a:off x="27468720" y="5770080"/>
          <a:ext cx="5264280" cy="365040"/>
        </a:xfrm>
        <a:prstGeom prst="rect">
          <a:avLst/>
        </a:prstGeom>
        <a:ln>
          <a:noFill/>
        </a:ln>
      </xdr:spPr>
    </xdr:pic>
    <xdr:clientData/>
  </xdr:twoCellAnchor>
  <xdr:twoCellAnchor editAs="oneCell">
    <xdr:from>
      <xdr:col>32</xdr:col>
      <xdr:colOff>0</xdr:colOff>
      <xdr:row>24</xdr:row>
      <xdr:rowOff>0</xdr:rowOff>
    </xdr:from>
    <xdr:to>
      <xdr:col>37</xdr:col>
      <xdr:colOff>11520</xdr:colOff>
      <xdr:row>25</xdr:row>
      <xdr:rowOff>175680</xdr:rowOff>
    </xdr:to>
    <xdr:pic>
      <xdr:nvPicPr>
        <xdr:cNvPr id="70" name="Picture 23" descr=""/>
        <xdr:cNvPicPr/>
      </xdr:nvPicPr>
      <xdr:blipFill>
        <a:blip r:embed="rId29"/>
        <a:stretch/>
      </xdr:blipFill>
      <xdr:spPr>
        <a:xfrm>
          <a:off x="32851080" y="5765760"/>
          <a:ext cx="5276880" cy="366120"/>
        </a:xfrm>
        <a:prstGeom prst="rect">
          <a:avLst/>
        </a:prstGeom>
        <a:ln>
          <a:noFill/>
        </a:ln>
      </xdr:spPr>
    </xdr:pic>
    <xdr:clientData/>
  </xdr:twoCellAnchor>
  <xdr:twoCellAnchor editAs="oneCell">
    <xdr:from>
      <xdr:col>38</xdr:col>
      <xdr:colOff>0</xdr:colOff>
      <xdr:row>24</xdr:row>
      <xdr:rowOff>0</xdr:rowOff>
    </xdr:from>
    <xdr:to>
      <xdr:col>43</xdr:col>
      <xdr:colOff>11520</xdr:colOff>
      <xdr:row>25</xdr:row>
      <xdr:rowOff>174600</xdr:rowOff>
    </xdr:to>
    <xdr:pic>
      <xdr:nvPicPr>
        <xdr:cNvPr id="71" name="Picture 23" descr=""/>
        <xdr:cNvPicPr/>
      </xdr:nvPicPr>
      <xdr:blipFill>
        <a:blip r:embed="rId30"/>
        <a:stretch/>
      </xdr:blipFill>
      <xdr:spPr>
        <a:xfrm>
          <a:off x="38233080" y="5765760"/>
          <a:ext cx="5276880" cy="365040"/>
        </a:xfrm>
        <a:prstGeom prst="rect">
          <a:avLst/>
        </a:prstGeom>
        <a:ln>
          <a:noFill/>
        </a:ln>
      </xdr:spPr>
    </xdr:pic>
    <xdr:clientData/>
  </xdr:twoCellAnchor>
  <xdr:twoCellAnchor editAs="oneCell">
    <xdr:from>
      <xdr:col>43</xdr:col>
      <xdr:colOff>114120</xdr:colOff>
      <xdr:row>24</xdr:row>
      <xdr:rowOff>0</xdr:rowOff>
    </xdr:from>
    <xdr:to>
      <xdr:col>48</xdr:col>
      <xdr:colOff>11520</xdr:colOff>
      <xdr:row>25</xdr:row>
      <xdr:rowOff>179640</xdr:rowOff>
    </xdr:to>
    <xdr:pic>
      <xdr:nvPicPr>
        <xdr:cNvPr id="72" name="Picture 23" descr=""/>
        <xdr:cNvPicPr/>
      </xdr:nvPicPr>
      <xdr:blipFill>
        <a:blip r:embed="rId31"/>
        <a:stretch/>
      </xdr:blipFill>
      <xdr:spPr>
        <a:xfrm>
          <a:off x="43612560" y="5765760"/>
          <a:ext cx="5868360" cy="370080"/>
        </a:xfrm>
        <a:prstGeom prst="rect">
          <a:avLst/>
        </a:prstGeom>
        <a:ln>
          <a:noFill/>
        </a:ln>
      </xdr:spPr>
    </xdr:pic>
    <xdr:clientData/>
  </xdr:twoCellAnchor>
  <xdr:twoCellAnchor editAs="oneCell">
    <xdr:from>
      <xdr:col>8</xdr:col>
      <xdr:colOff>0</xdr:colOff>
      <xdr:row>32</xdr:row>
      <xdr:rowOff>0</xdr:rowOff>
    </xdr:from>
    <xdr:to>
      <xdr:col>12</xdr:col>
      <xdr:colOff>798120</xdr:colOff>
      <xdr:row>33</xdr:row>
      <xdr:rowOff>174600</xdr:rowOff>
    </xdr:to>
    <xdr:pic>
      <xdr:nvPicPr>
        <xdr:cNvPr id="73" name="Picture 13" descr=""/>
        <xdr:cNvPicPr/>
      </xdr:nvPicPr>
      <xdr:blipFill>
        <a:blip r:embed="rId32"/>
        <a:stretch/>
      </xdr:blipFill>
      <xdr:spPr>
        <a:xfrm>
          <a:off x="11322000" y="7924680"/>
          <a:ext cx="5263920" cy="365040"/>
        </a:xfrm>
        <a:prstGeom prst="rect">
          <a:avLst/>
        </a:prstGeom>
        <a:ln>
          <a:noFill/>
        </a:ln>
      </xdr:spPr>
    </xdr:pic>
    <xdr:clientData/>
  </xdr:twoCellAnchor>
  <xdr:twoCellAnchor editAs="oneCell">
    <xdr:from>
      <xdr:col>13</xdr:col>
      <xdr:colOff>114120</xdr:colOff>
      <xdr:row>32</xdr:row>
      <xdr:rowOff>0</xdr:rowOff>
    </xdr:from>
    <xdr:to>
      <xdr:col>18</xdr:col>
      <xdr:colOff>798840</xdr:colOff>
      <xdr:row>33</xdr:row>
      <xdr:rowOff>174600</xdr:rowOff>
    </xdr:to>
    <xdr:pic>
      <xdr:nvPicPr>
        <xdr:cNvPr id="74" name="Picture 16" descr=""/>
        <xdr:cNvPicPr/>
      </xdr:nvPicPr>
      <xdr:blipFill>
        <a:blip r:embed="rId33"/>
        <a:stretch/>
      </xdr:blipFill>
      <xdr:spPr>
        <a:xfrm>
          <a:off x="16701480" y="7924680"/>
          <a:ext cx="5267520" cy="365040"/>
        </a:xfrm>
        <a:prstGeom prst="rect">
          <a:avLst/>
        </a:prstGeom>
        <a:ln>
          <a:noFill/>
        </a:ln>
      </xdr:spPr>
    </xdr:pic>
    <xdr:clientData/>
  </xdr:twoCellAnchor>
  <xdr:twoCellAnchor editAs="oneCell">
    <xdr:from>
      <xdr:col>20</xdr:col>
      <xdr:colOff>0</xdr:colOff>
      <xdr:row>32</xdr:row>
      <xdr:rowOff>4320</xdr:rowOff>
    </xdr:from>
    <xdr:to>
      <xdr:col>24</xdr:col>
      <xdr:colOff>798480</xdr:colOff>
      <xdr:row>33</xdr:row>
      <xdr:rowOff>178920</xdr:rowOff>
    </xdr:to>
    <xdr:pic>
      <xdr:nvPicPr>
        <xdr:cNvPr id="75" name="Picture 20" descr=""/>
        <xdr:cNvPicPr/>
      </xdr:nvPicPr>
      <xdr:blipFill>
        <a:blip r:embed="rId34"/>
        <a:stretch/>
      </xdr:blipFill>
      <xdr:spPr>
        <a:xfrm>
          <a:off x="22086360" y="7929000"/>
          <a:ext cx="5264640" cy="365040"/>
        </a:xfrm>
        <a:prstGeom prst="rect">
          <a:avLst/>
        </a:prstGeom>
        <a:ln>
          <a:noFill/>
        </a:ln>
      </xdr:spPr>
    </xdr:pic>
    <xdr:clientData/>
  </xdr:twoCellAnchor>
  <xdr:twoCellAnchor editAs="oneCell">
    <xdr:from>
      <xdr:col>26</xdr:col>
      <xdr:colOff>0</xdr:colOff>
      <xdr:row>32</xdr:row>
      <xdr:rowOff>4320</xdr:rowOff>
    </xdr:from>
    <xdr:to>
      <xdr:col>30</xdr:col>
      <xdr:colOff>798480</xdr:colOff>
      <xdr:row>33</xdr:row>
      <xdr:rowOff>178920</xdr:rowOff>
    </xdr:to>
    <xdr:pic>
      <xdr:nvPicPr>
        <xdr:cNvPr id="76" name="Picture 22" descr=""/>
        <xdr:cNvPicPr/>
      </xdr:nvPicPr>
      <xdr:blipFill>
        <a:blip r:embed="rId35"/>
        <a:stretch/>
      </xdr:blipFill>
      <xdr:spPr>
        <a:xfrm>
          <a:off x="27468720" y="7929000"/>
          <a:ext cx="5264280" cy="365040"/>
        </a:xfrm>
        <a:prstGeom prst="rect">
          <a:avLst/>
        </a:prstGeom>
        <a:ln>
          <a:noFill/>
        </a:ln>
      </xdr:spPr>
    </xdr:pic>
    <xdr:clientData/>
  </xdr:twoCellAnchor>
  <xdr:twoCellAnchor editAs="oneCell">
    <xdr:from>
      <xdr:col>32</xdr:col>
      <xdr:colOff>0</xdr:colOff>
      <xdr:row>32</xdr:row>
      <xdr:rowOff>0</xdr:rowOff>
    </xdr:from>
    <xdr:to>
      <xdr:col>37</xdr:col>
      <xdr:colOff>11520</xdr:colOff>
      <xdr:row>33</xdr:row>
      <xdr:rowOff>175680</xdr:rowOff>
    </xdr:to>
    <xdr:pic>
      <xdr:nvPicPr>
        <xdr:cNvPr id="77" name="Picture 23" descr=""/>
        <xdr:cNvPicPr/>
      </xdr:nvPicPr>
      <xdr:blipFill>
        <a:blip r:embed="rId36"/>
        <a:stretch/>
      </xdr:blipFill>
      <xdr:spPr>
        <a:xfrm>
          <a:off x="32851080" y="7924680"/>
          <a:ext cx="5276880" cy="366120"/>
        </a:xfrm>
        <a:prstGeom prst="rect">
          <a:avLst/>
        </a:prstGeom>
        <a:ln>
          <a:noFill/>
        </a:ln>
      </xdr:spPr>
    </xdr:pic>
    <xdr:clientData/>
  </xdr:twoCellAnchor>
  <xdr:twoCellAnchor editAs="oneCell">
    <xdr:from>
      <xdr:col>38</xdr:col>
      <xdr:colOff>0</xdr:colOff>
      <xdr:row>32</xdr:row>
      <xdr:rowOff>0</xdr:rowOff>
    </xdr:from>
    <xdr:to>
      <xdr:col>43</xdr:col>
      <xdr:colOff>11520</xdr:colOff>
      <xdr:row>33</xdr:row>
      <xdr:rowOff>174600</xdr:rowOff>
    </xdr:to>
    <xdr:pic>
      <xdr:nvPicPr>
        <xdr:cNvPr id="78" name="Picture 23" descr=""/>
        <xdr:cNvPicPr/>
      </xdr:nvPicPr>
      <xdr:blipFill>
        <a:blip r:embed="rId37"/>
        <a:stretch/>
      </xdr:blipFill>
      <xdr:spPr>
        <a:xfrm>
          <a:off x="38233080" y="7924680"/>
          <a:ext cx="5276880" cy="365040"/>
        </a:xfrm>
        <a:prstGeom prst="rect">
          <a:avLst/>
        </a:prstGeom>
        <a:ln>
          <a:noFill/>
        </a:ln>
      </xdr:spPr>
    </xdr:pic>
    <xdr:clientData/>
  </xdr:twoCellAnchor>
  <xdr:twoCellAnchor editAs="oneCell">
    <xdr:from>
      <xdr:col>43</xdr:col>
      <xdr:colOff>114120</xdr:colOff>
      <xdr:row>32</xdr:row>
      <xdr:rowOff>0</xdr:rowOff>
    </xdr:from>
    <xdr:to>
      <xdr:col>48</xdr:col>
      <xdr:colOff>11520</xdr:colOff>
      <xdr:row>33</xdr:row>
      <xdr:rowOff>179640</xdr:rowOff>
    </xdr:to>
    <xdr:pic>
      <xdr:nvPicPr>
        <xdr:cNvPr id="79" name="Picture 23" descr=""/>
        <xdr:cNvPicPr/>
      </xdr:nvPicPr>
      <xdr:blipFill>
        <a:blip r:embed="rId38"/>
        <a:stretch/>
      </xdr:blipFill>
      <xdr:spPr>
        <a:xfrm>
          <a:off x="43612560" y="7924680"/>
          <a:ext cx="5868360" cy="370080"/>
        </a:xfrm>
        <a:prstGeom prst="rect">
          <a:avLst/>
        </a:prstGeom>
        <a:ln>
          <a:noFill/>
        </a:ln>
      </xdr:spPr>
    </xdr:pic>
    <xdr:clientData/>
  </xdr:twoCellAnchor>
  <xdr:twoCellAnchor editAs="oneCell">
    <xdr:from>
      <xdr:col>8</xdr:col>
      <xdr:colOff>0</xdr:colOff>
      <xdr:row>42</xdr:row>
      <xdr:rowOff>0</xdr:rowOff>
    </xdr:from>
    <xdr:to>
      <xdr:col>12</xdr:col>
      <xdr:colOff>798120</xdr:colOff>
      <xdr:row>43</xdr:row>
      <xdr:rowOff>174600</xdr:rowOff>
    </xdr:to>
    <xdr:pic>
      <xdr:nvPicPr>
        <xdr:cNvPr id="80" name="Picture 13" descr=""/>
        <xdr:cNvPicPr/>
      </xdr:nvPicPr>
      <xdr:blipFill>
        <a:blip r:embed="rId39"/>
        <a:stretch/>
      </xdr:blipFill>
      <xdr:spPr>
        <a:xfrm>
          <a:off x="11322000" y="10718640"/>
          <a:ext cx="5263920" cy="365040"/>
        </a:xfrm>
        <a:prstGeom prst="rect">
          <a:avLst/>
        </a:prstGeom>
        <a:ln>
          <a:noFill/>
        </a:ln>
      </xdr:spPr>
    </xdr:pic>
    <xdr:clientData/>
  </xdr:twoCellAnchor>
  <xdr:twoCellAnchor editAs="oneCell">
    <xdr:from>
      <xdr:col>13</xdr:col>
      <xdr:colOff>114120</xdr:colOff>
      <xdr:row>42</xdr:row>
      <xdr:rowOff>0</xdr:rowOff>
    </xdr:from>
    <xdr:to>
      <xdr:col>18</xdr:col>
      <xdr:colOff>798840</xdr:colOff>
      <xdr:row>43</xdr:row>
      <xdr:rowOff>174600</xdr:rowOff>
    </xdr:to>
    <xdr:pic>
      <xdr:nvPicPr>
        <xdr:cNvPr id="81" name="Picture 16" descr=""/>
        <xdr:cNvPicPr/>
      </xdr:nvPicPr>
      <xdr:blipFill>
        <a:blip r:embed="rId40"/>
        <a:stretch/>
      </xdr:blipFill>
      <xdr:spPr>
        <a:xfrm>
          <a:off x="16701480" y="10718640"/>
          <a:ext cx="5267520" cy="365040"/>
        </a:xfrm>
        <a:prstGeom prst="rect">
          <a:avLst/>
        </a:prstGeom>
        <a:ln>
          <a:noFill/>
        </a:ln>
      </xdr:spPr>
    </xdr:pic>
    <xdr:clientData/>
  </xdr:twoCellAnchor>
  <xdr:twoCellAnchor editAs="oneCell">
    <xdr:from>
      <xdr:col>20</xdr:col>
      <xdr:colOff>0</xdr:colOff>
      <xdr:row>42</xdr:row>
      <xdr:rowOff>4320</xdr:rowOff>
    </xdr:from>
    <xdr:to>
      <xdr:col>24</xdr:col>
      <xdr:colOff>798480</xdr:colOff>
      <xdr:row>43</xdr:row>
      <xdr:rowOff>178920</xdr:rowOff>
    </xdr:to>
    <xdr:pic>
      <xdr:nvPicPr>
        <xdr:cNvPr id="82" name="Picture 20" descr=""/>
        <xdr:cNvPicPr/>
      </xdr:nvPicPr>
      <xdr:blipFill>
        <a:blip r:embed="rId41"/>
        <a:stretch/>
      </xdr:blipFill>
      <xdr:spPr>
        <a:xfrm>
          <a:off x="22086360" y="10722960"/>
          <a:ext cx="5264640" cy="365040"/>
        </a:xfrm>
        <a:prstGeom prst="rect">
          <a:avLst/>
        </a:prstGeom>
        <a:ln>
          <a:noFill/>
        </a:ln>
      </xdr:spPr>
    </xdr:pic>
    <xdr:clientData/>
  </xdr:twoCellAnchor>
  <xdr:twoCellAnchor editAs="oneCell">
    <xdr:from>
      <xdr:col>26</xdr:col>
      <xdr:colOff>0</xdr:colOff>
      <xdr:row>42</xdr:row>
      <xdr:rowOff>4320</xdr:rowOff>
    </xdr:from>
    <xdr:to>
      <xdr:col>30</xdr:col>
      <xdr:colOff>798480</xdr:colOff>
      <xdr:row>43</xdr:row>
      <xdr:rowOff>178920</xdr:rowOff>
    </xdr:to>
    <xdr:pic>
      <xdr:nvPicPr>
        <xdr:cNvPr id="83" name="Picture 22" descr=""/>
        <xdr:cNvPicPr/>
      </xdr:nvPicPr>
      <xdr:blipFill>
        <a:blip r:embed="rId42"/>
        <a:stretch/>
      </xdr:blipFill>
      <xdr:spPr>
        <a:xfrm>
          <a:off x="27468720" y="10722960"/>
          <a:ext cx="5264280" cy="365040"/>
        </a:xfrm>
        <a:prstGeom prst="rect">
          <a:avLst/>
        </a:prstGeom>
        <a:ln>
          <a:noFill/>
        </a:ln>
      </xdr:spPr>
    </xdr:pic>
    <xdr:clientData/>
  </xdr:twoCellAnchor>
  <xdr:twoCellAnchor editAs="oneCell">
    <xdr:from>
      <xdr:col>32</xdr:col>
      <xdr:colOff>0</xdr:colOff>
      <xdr:row>42</xdr:row>
      <xdr:rowOff>0</xdr:rowOff>
    </xdr:from>
    <xdr:to>
      <xdr:col>37</xdr:col>
      <xdr:colOff>11520</xdr:colOff>
      <xdr:row>43</xdr:row>
      <xdr:rowOff>175680</xdr:rowOff>
    </xdr:to>
    <xdr:pic>
      <xdr:nvPicPr>
        <xdr:cNvPr id="84" name="Picture 23" descr=""/>
        <xdr:cNvPicPr/>
      </xdr:nvPicPr>
      <xdr:blipFill>
        <a:blip r:embed="rId43"/>
        <a:stretch/>
      </xdr:blipFill>
      <xdr:spPr>
        <a:xfrm>
          <a:off x="32851080" y="10718640"/>
          <a:ext cx="5276880" cy="366120"/>
        </a:xfrm>
        <a:prstGeom prst="rect">
          <a:avLst/>
        </a:prstGeom>
        <a:ln>
          <a:noFill/>
        </a:ln>
      </xdr:spPr>
    </xdr:pic>
    <xdr:clientData/>
  </xdr:twoCellAnchor>
  <xdr:twoCellAnchor editAs="oneCell">
    <xdr:from>
      <xdr:col>38</xdr:col>
      <xdr:colOff>0</xdr:colOff>
      <xdr:row>42</xdr:row>
      <xdr:rowOff>0</xdr:rowOff>
    </xdr:from>
    <xdr:to>
      <xdr:col>43</xdr:col>
      <xdr:colOff>11520</xdr:colOff>
      <xdr:row>43</xdr:row>
      <xdr:rowOff>174600</xdr:rowOff>
    </xdr:to>
    <xdr:pic>
      <xdr:nvPicPr>
        <xdr:cNvPr id="85" name="Picture 23" descr=""/>
        <xdr:cNvPicPr/>
      </xdr:nvPicPr>
      <xdr:blipFill>
        <a:blip r:embed="rId44"/>
        <a:stretch/>
      </xdr:blipFill>
      <xdr:spPr>
        <a:xfrm>
          <a:off x="38233080" y="10718640"/>
          <a:ext cx="5276880" cy="365040"/>
        </a:xfrm>
        <a:prstGeom prst="rect">
          <a:avLst/>
        </a:prstGeom>
        <a:ln>
          <a:noFill/>
        </a:ln>
      </xdr:spPr>
    </xdr:pic>
    <xdr:clientData/>
  </xdr:twoCellAnchor>
  <xdr:twoCellAnchor editAs="oneCell">
    <xdr:from>
      <xdr:col>43</xdr:col>
      <xdr:colOff>114120</xdr:colOff>
      <xdr:row>42</xdr:row>
      <xdr:rowOff>0</xdr:rowOff>
    </xdr:from>
    <xdr:to>
      <xdr:col>48</xdr:col>
      <xdr:colOff>11520</xdr:colOff>
      <xdr:row>43</xdr:row>
      <xdr:rowOff>179640</xdr:rowOff>
    </xdr:to>
    <xdr:pic>
      <xdr:nvPicPr>
        <xdr:cNvPr id="86" name="Picture 23" descr=""/>
        <xdr:cNvPicPr/>
      </xdr:nvPicPr>
      <xdr:blipFill>
        <a:blip r:embed="rId45"/>
        <a:stretch/>
      </xdr:blipFill>
      <xdr:spPr>
        <a:xfrm>
          <a:off x="43612560" y="10718640"/>
          <a:ext cx="5868360" cy="370080"/>
        </a:xfrm>
        <a:prstGeom prst="rect">
          <a:avLst/>
        </a:prstGeom>
        <a:ln>
          <a:noFill/>
        </a:ln>
      </xdr:spPr>
    </xdr:pic>
    <xdr:clientData/>
  </xdr:twoCellAnchor>
</xdr:wsDr>
</file>

<file path=xl/tables/table1.xml><?xml version="1.0" encoding="utf-8"?>
<table xmlns="http://schemas.openxmlformats.org/spreadsheetml/2006/main" id="1" name="Abs" displayName="Abs" ref="B61:C67" headerRowCount="1" totalsRowCount="0" totalsRowShown="0">
  <autoFilter ref="B61:C67"/>
  <tableColumns count="2">
    <tableColumn id="1" name="Exercise"/>
    <tableColumn id="2" name="Link"/>
  </tableColumns>
</table>
</file>

<file path=xl/tables/table10.xml><?xml version="1.0" encoding="utf-8"?>
<table xmlns="http://schemas.openxmlformats.org/spreadsheetml/2006/main" id="10" name="Deadlifts_GluteBridges412219" displayName="Deadlifts_GluteBridges412219" ref="B130:C136" headerRowCount="1" totalsRowCount="0" totalsRowShown="0">
  <autoFilter ref="B130:C136"/>
  <tableColumns count="2">
    <tableColumn id="1" name="Exercise"/>
    <tableColumn id="2" name="Link"/>
  </tableColumns>
</table>
</file>

<file path=xl/tables/table11.xml><?xml version="1.0" encoding="utf-8"?>
<table xmlns="http://schemas.openxmlformats.org/spreadsheetml/2006/main" id="11" name="Glutes" displayName="Glutes" ref="B200:C208" headerRowCount="1" totalsRowCount="0" totalsRowShown="0">
  <autoFilter ref="B200:C208"/>
  <tableColumns count="2">
    <tableColumn id="1" name="Exercise"/>
    <tableColumn id="2" name="Link"/>
  </tableColumns>
</table>
</file>

<file path=xl/tables/table12.xml><?xml version="1.0" encoding="utf-8"?>
<table xmlns="http://schemas.openxmlformats.org/spreadsheetml/2006/main" id="12" name="Glutes58" displayName="Glutes58" ref="B200:C208" headerRowCount="1" totalsRowCount="0" totalsRowShown="0">
  <autoFilter ref="B200:C208"/>
  <tableColumns count="2">
    <tableColumn id="1" name="Exercise"/>
    <tableColumn id="2" name="Link"/>
  </tableColumns>
</table>
</file>

<file path=xl/tables/table13.xml><?xml version="1.0" encoding="utf-8"?>
<table xmlns="http://schemas.openxmlformats.org/spreadsheetml/2006/main" id="13" name="Hamstrings" displayName="Hamstrings" ref="B140:C147" headerRowCount="1" totalsRowCount="0" totalsRowShown="0">
  <autoFilter ref="B140:C147"/>
  <tableColumns count="2">
    <tableColumn id="1" name="Exercise"/>
    <tableColumn id="2" name="Link"/>
  </tableColumns>
</table>
</file>

<file path=xl/tables/table14.xml><?xml version="1.0" encoding="utf-8"?>
<table xmlns="http://schemas.openxmlformats.org/spreadsheetml/2006/main" id="14" name="Hamstrings402118" displayName="Hamstrings402118" ref="B140:C147" headerRowCount="1" totalsRowCount="0" totalsRowShown="0">
  <autoFilter ref="B140:C147"/>
  <tableColumns count="2">
    <tableColumn id="1" name="Exercise"/>
    <tableColumn id="2" name="Link"/>
  </tableColumns>
</table>
</file>

<file path=xl/tables/table15.xml><?xml version="1.0" encoding="utf-8"?>
<table xmlns="http://schemas.openxmlformats.org/spreadsheetml/2006/main" id="15" name="Hamstrings_Hip_Hinge" displayName="Hamstrings_Hip_Hinge" ref="B210:C214" headerRowCount="1" totalsRowCount="0" totalsRowShown="0">
  <autoFilter ref="B210:C214"/>
  <tableColumns count="2">
    <tableColumn id="1" name="Exercise"/>
    <tableColumn id="2" name="Link"/>
  </tableColumns>
</table>
</file>

<file path=xl/tables/table16.xml><?xml version="1.0" encoding="utf-8"?>
<table xmlns="http://schemas.openxmlformats.org/spreadsheetml/2006/main" id="16" name="Hamstrings_Hip_Hinge59" displayName="Hamstrings_Hip_Hinge59" ref="B210:C214" headerRowCount="1" totalsRowCount="0" totalsRowShown="0">
  <autoFilter ref="B210:C214"/>
  <tableColumns count="2">
    <tableColumn id="1" name="Exercise"/>
    <tableColumn id="2" name="Link"/>
  </tableColumns>
</table>
</file>

<file path=xl/tables/table17.xml><?xml version="1.0" encoding="utf-8"?>
<table xmlns="http://schemas.openxmlformats.org/spreadsheetml/2006/main" id="17" name="Hamstrings_Isolation" displayName="Hamstrings_Isolation" ref="B216:C219" headerRowCount="1" totalsRowCount="0" totalsRowShown="0">
  <autoFilter ref="B216:C219"/>
  <tableColumns count="2">
    <tableColumn id="1" name="Exercise"/>
    <tableColumn id="2" name="Link"/>
  </tableColumns>
</table>
</file>

<file path=xl/tables/table18.xml><?xml version="1.0" encoding="utf-8"?>
<table xmlns="http://schemas.openxmlformats.org/spreadsheetml/2006/main" id="18" name="Hamstrings_Isolation61" displayName="Hamstrings_Isolation61" ref="B216:C219" headerRowCount="1" totalsRowCount="0" totalsRowShown="0">
  <autoFilter ref="B216:C219"/>
  <tableColumns count="2">
    <tableColumn id="1" name="Exercise"/>
    <tableColumn id="2" name="Link"/>
  </tableColumns>
</table>
</file>

<file path=xl/tables/table19.xml><?xml version="1.0" encoding="utf-8"?>
<table xmlns="http://schemas.openxmlformats.org/spreadsheetml/2006/main" id="19" name="Horizontal_Pull" displayName="Horizontal_Pull" ref="B102:C108" headerRowCount="1" totalsRowCount="0" totalsRowShown="0">
  <autoFilter ref="B102:C108"/>
  <tableColumns count="2">
    <tableColumn id="1" name="Exercise"/>
    <tableColumn id="2" name="Link"/>
  </tableColumns>
</table>
</file>

<file path=xl/tables/table2.xml><?xml version="1.0" encoding="utf-8"?>
<table xmlns="http://schemas.openxmlformats.org/spreadsheetml/2006/main" id="2" name="Abs_34511" displayName="Abs_34511" ref="B61:C67" headerRowCount="1" totalsRowCount="0" totalsRowShown="0">
  <autoFilter ref="B61:C67"/>
  <tableColumns count="2">
    <tableColumn id="1" name="Exercise"/>
    <tableColumn id="2" name="Link"/>
  </tableColumns>
</table>
</file>

<file path=xl/tables/table20.xml><?xml version="1.0" encoding="utf-8"?>
<table xmlns="http://schemas.openxmlformats.org/spreadsheetml/2006/main" id="20" name="Horizontal_Pull442825" displayName="Horizontal_Pull442825" ref="B102:C108" headerRowCount="1" totalsRowCount="0" totalsRowShown="0">
  <autoFilter ref="B102:C108"/>
  <tableColumns count="2">
    <tableColumn id="1" name="Exercise"/>
    <tableColumn id="2" name="Link"/>
  </tableColumns>
</table>
</file>

<file path=xl/tables/table21.xml><?xml version="1.0" encoding="utf-8"?>
<table xmlns="http://schemas.openxmlformats.org/spreadsheetml/2006/main" id="21" name="Horizontal_Push" displayName="Horizontal_Push" ref="B155:C163" headerRowCount="1" totalsRowCount="0" totalsRowShown="0">
  <autoFilter ref="B155:C163"/>
  <tableColumns count="2">
    <tableColumn id="1" name="Exercise"/>
    <tableColumn id="2" name="Link"/>
  </tableColumns>
</table>
</file>

<file path=xl/tables/table22.xml><?xml version="1.0" encoding="utf-8"?>
<table xmlns="http://schemas.openxmlformats.org/spreadsheetml/2006/main" id="22" name="Horizontal_Push381216" displayName="Horizontal_Push381216" ref="B155:C163" headerRowCount="1" totalsRowCount="0" totalsRowShown="0">
  <autoFilter ref="B155:C163"/>
  <tableColumns count="2">
    <tableColumn id="1" name="Exercise"/>
    <tableColumn id="2" name="Link"/>
  </tableColumns>
</table>
</file>

<file path=xl/tables/table23.xml><?xml version="1.0" encoding="utf-8"?>
<table xmlns="http://schemas.openxmlformats.org/spreadsheetml/2006/main" id="23" name="Horizontal_Triceps" displayName="Horizontal_Triceps" ref="B88:C93" headerRowCount="1" totalsRowCount="0" totalsRowShown="0">
  <autoFilter ref="B88:C93"/>
  <tableColumns count="2">
    <tableColumn id="1" name="Exercise"/>
    <tableColumn id="2" name="Link"/>
  </tableColumns>
</table>
</file>

<file path=xl/tables/table24.xml><?xml version="1.0" encoding="utf-8"?>
<table xmlns="http://schemas.openxmlformats.org/spreadsheetml/2006/main" id="24" name="Horizontal_Triceps463051" displayName="Horizontal_Triceps463051" ref="B88:C93" headerRowCount="1" totalsRowCount="0" totalsRowShown="0">
  <autoFilter ref="B88:C93"/>
  <tableColumns count="2">
    <tableColumn id="1" name="Exercise"/>
    <tableColumn id="2" name="Link"/>
  </tableColumns>
</table>
</file>

<file path=xl/tables/table25.xml><?xml version="1.0" encoding="utf-8"?>
<table xmlns="http://schemas.openxmlformats.org/spreadsheetml/2006/main" id="25" name="Incline_Push" displayName="Incline_Push" ref="B192:C198" headerRowCount="1" totalsRowCount="0" totalsRowShown="0">
  <autoFilter ref="B192:C198"/>
  <tableColumns count="2">
    <tableColumn id="1" name="Exercise"/>
    <tableColumn id="2" name="Link"/>
  </tableColumns>
</table>
</file>

<file path=xl/tables/table26.xml><?xml version="1.0" encoding="utf-8"?>
<table xmlns="http://schemas.openxmlformats.org/spreadsheetml/2006/main" id="26" name="Incline_Push56" displayName="Incline_Push56" ref="B192:C198" headerRowCount="1" totalsRowCount="0" totalsRowShown="0">
  <autoFilter ref="B192:C198"/>
  <tableColumns count="2">
    <tableColumn id="1" name="Exercise"/>
    <tableColumn id="2" name="Link"/>
  </tableColumns>
</table>
</file>

<file path=xl/tables/table27.xml><?xml version="1.0" encoding="utf-8"?>
<table xmlns="http://schemas.openxmlformats.org/spreadsheetml/2006/main" id="27" name="Links4933" displayName="Links4933" ref="B260:E392" headerRowCount="1" totalsRowCount="0" totalsRowShown="0">
  <autoFilter ref="B260:E392"/>
  <tableColumns count="4">
    <tableColumn id="1" name="Exercise"/>
    <tableColumn id="2" name="Link"/>
    <tableColumn id="3" name="Category"/>
    <tableColumn id="4" name="Column1"/>
  </tableColumns>
</table>
</file>

<file path=xl/tables/table28.xml><?xml version="1.0" encoding="utf-8"?>
<table xmlns="http://schemas.openxmlformats.org/spreadsheetml/2006/main" id="28" name="Links493354" displayName="Links493354" ref="B259:E391" headerRowCount="1" totalsRowCount="0" totalsRowShown="0">
  <autoFilter ref="B259:E391"/>
  <tableColumns count="4">
    <tableColumn id="1" name="Exercise"/>
    <tableColumn id="2" name="Link"/>
    <tableColumn id="3" name="Category"/>
    <tableColumn id="4" name="Column1"/>
  </tableColumns>
</table>
</file>

<file path=xl/tables/table29.xml><?xml version="1.0" encoding="utf-8"?>
<table xmlns="http://schemas.openxmlformats.org/spreadsheetml/2006/main" id="29" name="Quads" displayName="Quads" ref="B120:C128" headerRowCount="1" totalsRowCount="0" totalsRowShown="0">
  <autoFilter ref="B120:C128"/>
  <tableColumns count="2">
    <tableColumn id="1" name="Exercise"/>
    <tableColumn id="2" name="Link"/>
  </tableColumns>
</table>
</file>

<file path=xl/tables/table3.xml><?xml version="1.0" encoding="utf-8"?>
<table xmlns="http://schemas.openxmlformats.org/spreadsheetml/2006/main" id="3" name="Biceps" displayName="Biceps" ref="B76:C86" headerRowCount="1" totalsRowCount="0" totalsRowShown="0">
  <autoFilter ref="B76:C86"/>
  <tableColumns count="2">
    <tableColumn id="1" name="Exercise"/>
    <tableColumn id="2" name="Link"/>
  </tableColumns>
</table>
</file>

<file path=xl/tables/table30.xml><?xml version="1.0" encoding="utf-8"?>
<table xmlns="http://schemas.openxmlformats.org/spreadsheetml/2006/main" id="30" name="Quads422623" displayName="Quads422623" ref="B120:C128" headerRowCount="1" totalsRowCount="0" totalsRowShown="0">
  <autoFilter ref="B120:C128"/>
  <tableColumns count="2">
    <tableColumn id="1" name="Exercise"/>
    <tableColumn id="2" name="Link"/>
  </tableColumns>
</table>
</file>

<file path=xl/tables/table31.xml><?xml version="1.0" encoding="utf-8"?>
<table xmlns="http://schemas.openxmlformats.org/spreadsheetml/2006/main" id="31" name="Rear_Medial_Delts" displayName="Rear_Medial_Delts" ref="B176:C183" headerRowCount="1" totalsRowCount="0" totalsRowShown="0">
  <autoFilter ref="B176:C183"/>
  <tableColumns count="2">
    <tableColumn id="1" name="Exercise"/>
    <tableColumn id="2" name="Link"/>
  </tableColumns>
</table>
</file>

<file path=xl/tables/table32.xml><?xml version="1.0" encoding="utf-8"?>
<table xmlns="http://schemas.openxmlformats.org/spreadsheetml/2006/main" id="32" name="Rear_Medial_Delts35613" displayName="Rear_Medial_Delts35613" ref="B176:C183" headerRowCount="1" totalsRowCount="0" totalsRowShown="0">
  <autoFilter ref="B176:C183"/>
  <tableColumns count="2">
    <tableColumn id="1" name="Exercise"/>
    <tableColumn id="2" name="Link"/>
  </tableColumns>
</table>
</file>

<file path=xl/tables/table33.xml><?xml version="1.0" encoding="utf-8"?>
<table xmlns="http://schemas.openxmlformats.org/spreadsheetml/2006/main" id="33" name="Side_Delts" displayName="Side_Delts" ref="B185:C190" headerRowCount="1" totalsRowCount="0" totalsRowShown="0">
  <autoFilter ref="B185:C190"/>
  <tableColumns count="2">
    <tableColumn id="1" name="Exercise"/>
    <tableColumn id="2" name="Link"/>
  </tableColumns>
</table>
</file>

<file path=xl/tables/table34.xml><?xml version="1.0" encoding="utf-8"?>
<table xmlns="http://schemas.openxmlformats.org/spreadsheetml/2006/main" id="34" name="Side_Delts55" displayName="Side_Delts55" ref="B185:C190" headerRowCount="1" totalsRowCount="0" totalsRowShown="0">
  <autoFilter ref="B185:C190"/>
  <tableColumns count="2">
    <tableColumn id="1" name="Exercise"/>
    <tableColumn id="2" name="Link"/>
  </tableColumns>
</table>
</file>

<file path=xl/tables/table35.xml><?xml version="1.0" encoding="utf-8"?>
<table xmlns="http://schemas.openxmlformats.org/spreadsheetml/2006/main" id="35" name="Table_Name367" displayName="Table_Name367" ref="B222:E242" headerRowCount="1" totalsRowCount="0" totalsRowShown="0">
  <autoFilter ref="B222:E242"/>
  <tableColumns count="4">
    <tableColumn id="1" name="Category"/>
    <tableColumn id="2" name="Table name"/>
    <tableColumn id="3" name="Name List"/>
    <tableColumn id="4" name="Link List"/>
  </tableColumns>
</table>
</file>

<file path=xl/tables/table36.xml><?xml version="1.0" encoding="utf-8"?>
<table xmlns="http://schemas.openxmlformats.org/spreadsheetml/2006/main" id="36" name="Table_Name36714" displayName="Table_Name36714" ref="B221:E241" headerRowCount="1" totalsRowCount="0" totalsRowShown="0">
  <autoFilter ref="B221:E241"/>
  <tableColumns count="4">
    <tableColumn id="1" name="Category"/>
    <tableColumn id="2" name="Table name"/>
    <tableColumn id="3" name="Name List"/>
    <tableColumn id="4" name="Link List"/>
  </tableColumns>
</table>
</file>

<file path=xl/tables/table37.xml><?xml version="1.0" encoding="utf-8"?>
<table xmlns="http://schemas.openxmlformats.org/spreadsheetml/2006/main" id="37" name="Triceps" displayName="Triceps" ref="B244:C257" headerRowCount="1" totalsRowCount="0" totalsRowShown="0">
  <autoFilter ref="B244:C257"/>
  <tableColumns count="2">
    <tableColumn id="1" name="Exercise"/>
    <tableColumn id="2" name="Link"/>
  </tableColumns>
</table>
</file>

<file path=xl/tables/table38.xml><?xml version="1.0" encoding="utf-8"?>
<table xmlns="http://schemas.openxmlformats.org/spreadsheetml/2006/main" id="38" name="Triceps57" displayName="Triceps57" ref="B243:C256" headerRowCount="1" totalsRowCount="0" totalsRowShown="0">
  <autoFilter ref="B243:C256"/>
  <tableColumns count="2">
    <tableColumn id="1" name="Exercise"/>
    <tableColumn id="2" name="Link"/>
  </tableColumns>
</table>
</file>

<file path=xl/tables/table39.xml><?xml version="1.0" encoding="utf-8"?>
<table xmlns="http://schemas.openxmlformats.org/spreadsheetml/2006/main" id="39" name="Vertical_Pull" displayName="Vertical_Pull" ref="B110:C118" headerRowCount="1" totalsRowCount="0" totalsRowShown="0">
  <autoFilter ref="B110:C118"/>
  <tableColumns count="2">
    <tableColumn id="1" name="Exercise"/>
    <tableColumn id="2" name="Link"/>
  </tableColumns>
</table>
</file>

<file path=xl/tables/table4.xml><?xml version="1.0" encoding="utf-8"?>
<table xmlns="http://schemas.openxmlformats.org/spreadsheetml/2006/main" id="4" name="Biceps473152" displayName="Biceps473152" ref="B76:C86" headerRowCount="1" totalsRowCount="0" totalsRowShown="0">
  <autoFilter ref="B76:C86"/>
  <tableColumns count="2">
    <tableColumn id="1" name="Exercise"/>
    <tableColumn id="2" name="Link"/>
  </tableColumns>
</table>
</file>

<file path=xl/tables/table40.xml><?xml version="1.0" encoding="utf-8"?>
<table xmlns="http://schemas.openxmlformats.org/spreadsheetml/2006/main" id="40" name="Vertical_Pull432724" displayName="Vertical_Pull432724" ref="B110:C118" headerRowCount="1" totalsRowCount="0" totalsRowShown="0">
  <autoFilter ref="B110:C118"/>
  <tableColumns count="2">
    <tableColumn id="1" name="Exercise"/>
    <tableColumn id="2" name="Link"/>
  </tableColumns>
</table>
</file>

<file path=xl/tables/table41.xml><?xml version="1.0" encoding="utf-8"?>
<table xmlns="http://schemas.openxmlformats.org/spreadsheetml/2006/main" id="41" name="Vertical_Push" displayName="Vertical_Push" ref="B165:C174" headerRowCount="1" totalsRowCount="0" totalsRowShown="0">
  <autoFilter ref="B165:C174"/>
  <tableColumns count="2">
    <tableColumn id="1" name="Exercise"/>
    <tableColumn id="2" name="Link"/>
  </tableColumns>
</table>
</file>

<file path=xl/tables/table42.xml><?xml version="1.0" encoding="utf-8"?>
<table xmlns="http://schemas.openxmlformats.org/spreadsheetml/2006/main" id="42" name="Vertical_Push37815" displayName="Vertical_Push37815" ref="B165:C174" headerRowCount="1" totalsRowCount="0" totalsRowShown="0">
  <autoFilter ref="B165:C174"/>
  <tableColumns count="2">
    <tableColumn id="1" name="Exercise"/>
    <tableColumn id="2" name="Link"/>
  </tableColumns>
</table>
</file>

<file path=xl/tables/table43.xml><?xml version="1.0" encoding="utf-8"?>
<table xmlns="http://schemas.openxmlformats.org/spreadsheetml/2006/main" id="43" name="Vertical_Triceps" displayName="Vertical_Triceps" ref="B95:C100" headerRowCount="1" totalsRowCount="0" totalsRowShown="0">
  <autoFilter ref="B95:C100"/>
  <tableColumns count="2">
    <tableColumn id="1" name="Exercise"/>
    <tableColumn id="2" name="Link"/>
  </tableColumns>
</table>
</file>

<file path=xl/tables/table44.xml><?xml version="1.0" encoding="utf-8"?>
<table xmlns="http://schemas.openxmlformats.org/spreadsheetml/2006/main" id="44" name="Vertical_Triceps452950" displayName="Vertical_Triceps452950" ref="B95:C100" headerRowCount="1" totalsRowCount="0" totalsRowShown="0">
  <autoFilter ref="B95:C100"/>
  <tableColumns count="2">
    <tableColumn id="1" name="Exercise"/>
    <tableColumn id="2" name="Link"/>
  </tableColumns>
</table>
</file>

<file path=xl/tables/table5.xml><?xml version="1.0" encoding="utf-8"?>
<table xmlns="http://schemas.openxmlformats.org/spreadsheetml/2006/main" id="5" name="Calves" displayName="Calves" ref="B70:C74" headerRowCount="1" totalsRowCount="0" totalsRowShown="0">
  <autoFilter ref="B70:C74"/>
  <tableColumns count="2">
    <tableColumn id="1" name="Exercise"/>
    <tableColumn id="2" name="Link"/>
  </tableColumns>
</table>
</file>

<file path=xl/tables/table6.xml><?xml version="1.0" encoding="utf-8"?>
<table xmlns="http://schemas.openxmlformats.org/spreadsheetml/2006/main" id="6" name="Calves483253" displayName="Calves483253" ref="B70:C74" headerRowCount="1" totalsRowCount="0" totalsRowShown="0">
  <autoFilter ref="B70:C74"/>
  <tableColumns count="2">
    <tableColumn id="1" name="Exercise"/>
    <tableColumn id="2" name="Link"/>
  </tableColumns>
</table>
</file>

<file path=xl/tables/table7.xml><?xml version="1.0" encoding="utf-8"?>
<table xmlns="http://schemas.openxmlformats.org/spreadsheetml/2006/main" id="7" name="Chest_Isolation" displayName="Chest_Isolation" ref="B149:C153" headerRowCount="1" totalsRowCount="0" totalsRowShown="0">
  <autoFilter ref="B149:C153"/>
  <tableColumns count="2">
    <tableColumn id="1" name="Exercise"/>
    <tableColumn id="2" name="Link"/>
  </tableColumns>
</table>
</file>

<file path=xl/tables/table8.xml><?xml version="1.0" encoding="utf-8"?>
<table xmlns="http://schemas.openxmlformats.org/spreadsheetml/2006/main" id="8" name="Chest_Isolation392017" displayName="Chest_Isolation392017" ref="B149:C153" headerRowCount="1" totalsRowCount="0" totalsRowShown="0">
  <autoFilter ref="B149:C153"/>
  <tableColumns count="2">
    <tableColumn id="1" name="Exercise"/>
    <tableColumn id="2" name="Link"/>
  </tableColumns>
</table>
</file>

<file path=xl/tables/table9.xml><?xml version="1.0" encoding="utf-8"?>
<table xmlns="http://schemas.openxmlformats.org/spreadsheetml/2006/main" id="9" name="Deadlifts_GluteBridges" displayName="Deadlifts_GluteBridges" ref="B130:C136" headerRowCount="1" totalsRowCount="0" totalsRowShown="0">
  <autoFilter ref="B130:C136"/>
  <tableColumns count="2">
    <tableColumn id="1" name="Exercise"/>
    <tableColumn id="2" name="Link"/>
  </tableColumns>
</table>
</file>

<file path=xl/worksheets/_rels/sheet1.xml.rels><?xml version="1.0" encoding="UTF-8"?>
<Relationships xmlns="http://schemas.openxmlformats.org/package/2006/relationships"><Relationship Id="rId1" Type="http://schemas.openxmlformats.org/officeDocument/2006/relationships/hyperlink" Target="https://www.youtube.com/watch?v=P0LRfSX-ZFo&amp;feature=youtu.be" TargetMode="External"/><Relationship Id="rId2" Type="http://schemas.openxmlformats.org/officeDocument/2006/relationships/hyperlink" Target="https://www.facebook.com/groups/1645380032274283/" TargetMode="External"/><Relationship Id="rId3"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s://youtu.be/sPIBL43Ds48" TargetMode="External"/><Relationship Id="rId2" Type="http://schemas.openxmlformats.org/officeDocument/2006/relationships/hyperlink" Target="https://youtu.be/sPIBL43Ds48" TargetMode="External"/><Relationship Id="rId3" Type="http://schemas.openxmlformats.org/officeDocument/2006/relationships/hyperlink" Target="https://youtu.be/dmwMfjPQIP8" TargetMode="External"/><Relationship Id="rId4" Type="http://schemas.openxmlformats.org/officeDocument/2006/relationships/hyperlink" Target="https://youtu.be/vz97voWk3jU" TargetMode="External"/><Relationship Id="rId5" Type="http://schemas.openxmlformats.org/officeDocument/2006/relationships/hyperlink" Target="https://youtu.be/ENaZCLrz8_c" TargetMode="External"/><Relationship Id="rId6" Type="http://schemas.openxmlformats.org/officeDocument/2006/relationships/hyperlink" Target="https://youtu.be/JYiWXFIikW4" TargetMode="External"/><Relationship Id="rId7" Type="http://schemas.openxmlformats.org/officeDocument/2006/relationships/hyperlink" Target="https://youtu.be/GWeVF2aVk8g" TargetMode="External"/><Relationship Id="rId8" Type="http://schemas.openxmlformats.org/officeDocument/2006/relationships/hyperlink" Target="https://youtu.be/mucRuC4sEjQ" TargetMode="External"/><Relationship Id="rId9" Type="http://schemas.openxmlformats.org/officeDocument/2006/relationships/hyperlink" Target="https://youtu.be/wrPN51LyOUE" TargetMode="External"/><Relationship Id="rId10" Type="http://schemas.openxmlformats.org/officeDocument/2006/relationships/hyperlink" Target="https://youtu.be/IkrC1u5e-RQ" TargetMode="External"/><Relationship Id="rId11" Type="http://schemas.openxmlformats.org/officeDocument/2006/relationships/hyperlink" Target="https://youtu.be/oRRs1bGzimM" TargetMode="External"/><Relationship Id="rId12" Type="http://schemas.openxmlformats.org/officeDocument/2006/relationships/hyperlink" Target="https://youtu.be/yYB76DOBPsM" TargetMode="External"/><Relationship Id="rId13" Type="http://schemas.openxmlformats.org/officeDocument/2006/relationships/hyperlink" Target="https://youtu.be/tYpquedo9e0" TargetMode="External"/><Relationship Id="rId14" Type="http://schemas.openxmlformats.org/officeDocument/2006/relationships/hyperlink" Target="https://youtu.be/S97e09rLmEU" TargetMode="External"/><Relationship Id="rId15" Type="http://schemas.openxmlformats.org/officeDocument/2006/relationships/hyperlink" Target="https://youtu.be/nW7w5vG6IIc" TargetMode="External"/><Relationship Id="rId16" Type="http://schemas.openxmlformats.org/officeDocument/2006/relationships/hyperlink" Target="https://youtu.be/sR_EdrSruyQ" TargetMode="External"/><Relationship Id="rId17" Type="http://schemas.openxmlformats.org/officeDocument/2006/relationships/hyperlink" Target="https://youtu.be/GztM7atVgd8" TargetMode="External"/><Relationship Id="rId18" Type="http://schemas.openxmlformats.org/officeDocument/2006/relationships/hyperlink" Target="https://youtu.be/y_GK6fn7raU" TargetMode="External"/><Relationship Id="rId19" Type="http://schemas.openxmlformats.org/officeDocument/2006/relationships/hyperlink" Target="https://youtu.be/y_GK6fn7raU" TargetMode="External"/><Relationship Id="rId20" Type="http://schemas.openxmlformats.org/officeDocument/2006/relationships/hyperlink" Target="https://youtu.be/DcRJ3bLJuVw" TargetMode="External"/><Relationship Id="rId21" Type="http://schemas.openxmlformats.org/officeDocument/2006/relationships/hyperlink" Target="https://youtu.be/MCjBeB844rU" TargetMode="External"/><Relationship Id="rId22" Type="http://schemas.openxmlformats.org/officeDocument/2006/relationships/hyperlink" Target="https://youtu.be/2jsTYbOkx1U" TargetMode="External"/><Relationship Id="rId23" Type="http://schemas.openxmlformats.org/officeDocument/2006/relationships/hyperlink" Target="https://youtu.be/hJLXuvZd05w" TargetMode="External"/><Relationship Id="rId24" Type="http://schemas.openxmlformats.org/officeDocument/2006/relationships/hyperlink" Target="https://youtu.be/daSL236nYZs" TargetMode="External"/><Relationship Id="rId25" Type="http://schemas.openxmlformats.org/officeDocument/2006/relationships/hyperlink" Target="https://youtu.be/B48xWtzMHxk" TargetMode="External"/><Relationship Id="rId26" Type="http://schemas.openxmlformats.org/officeDocument/2006/relationships/hyperlink" Target="https://youtu.be/a5_JKN7j7Ug" TargetMode="External"/><Relationship Id="rId27" Type="http://schemas.openxmlformats.org/officeDocument/2006/relationships/hyperlink" Target="https://youtu.be/TtXlapucVxM" TargetMode="External"/><Relationship Id="rId28" Type="http://schemas.openxmlformats.org/officeDocument/2006/relationships/hyperlink" Target="https://youtu.be/U3SkMY6jw5M" TargetMode="External"/><Relationship Id="rId29" Type="http://schemas.openxmlformats.org/officeDocument/2006/relationships/hyperlink" Target="https://youtu.be/B21LHpkamJM" TargetMode="External"/><Relationship Id="rId30" Type="http://schemas.openxmlformats.org/officeDocument/2006/relationships/hyperlink" Target="https://youtu.be/pOX1m37rOWo" TargetMode="External"/><Relationship Id="rId31" Type="http://schemas.openxmlformats.org/officeDocument/2006/relationships/hyperlink" Target="https://youtu.be/He-GN_4MAY4" TargetMode="External"/><Relationship Id="rId32" Type="http://schemas.openxmlformats.org/officeDocument/2006/relationships/hyperlink" Target="https://youtu.be/aNzU6AYZiEs" TargetMode="External"/><Relationship Id="rId33" Type="http://schemas.openxmlformats.org/officeDocument/2006/relationships/hyperlink" Target="https://youtu.be/o2qSVwxiFk4" TargetMode="External"/><Relationship Id="rId34" Type="http://schemas.openxmlformats.org/officeDocument/2006/relationships/hyperlink" Target="https://youtu.be/ROIrNQJBKZ0" TargetMode="External"/><Relationship Id="rId35" Type="http://schemas.openxmlformats.org/officeDocument/2006/relationships/hyperlink" Target="https://youtu.be/tRT-cLlXJZ0" TargetMode="External"/><Relationship Id="rId36" Type="http://schemas.openxmlformats.org/officeDocument/2006/relationships/hyperlink" Target="https://youtu.be/Wdv_3ojsPhU" TargetMode="External"/><Relationship Id="rId37" Type="http://schemas.openxmlformats.org/officeDocument/2006/relationships/hyperlink" Target="https://youtu.be/4Idz7uwm3OU" TargetMode="External"/><Relationship Id="rId38" Type="http://schemas.openxmlformats.org/officeDocument/2006/relationships/hyperlink" Target="https://youtu.be/J44yAQ_LXXU" TargetMode="External"/><Relationship Id="rId39" Type="http://schemas.openxmlformats.org/officeDocument/2006/relationships/hyperlink" Target="https://youtu.be/ghHW6sETs-I" TargetMode="External"/><Relationship Id="rId40" Type="http://schemas.openxmlformats.org/officeDocument/2006/relationships/hyperlink" Target="https://youtu.be/UNo4yBbidG4" TargetMode="External"/><Relationship Id="rId41" Type="http://schemas.openxmlformats.org/officeDocument/2006/relationships/hyperlink" Target="https://youtu.be/UNo4yBbidG4" TargetMode="External"/><Relationship Id="rId42" Type="http://schemas.openxmlformats.org/officeDocument/2006/relationships/hyperlink" Target="https://youtu.be/2PC8eYTte5w" TargetMode="External"/><Relationship Id="rId43" Type="http://schemas.openxmlformats.org/officeDocument/2006/relationships/hyperlink" Target="https://youtu.be/2PC8eYTte5w" TargetMode="External"/><Relationship Id="rId44" Type="http://schemas.openxmlformats.org/officeDocument/2006/relationships/hyperlink" Target="https://youtu.be/gQ179IUjMsQ" TargetMode="External"/><Relationship Id="rId45" Type="http://schemas.openxmlformats.org/officeDocument/2006/relationships/hyperlink" Target="https://youtu.be/uMjeHo2_EwM" TargetMode="External"/><Relationship Id="rId46" Type="http://schemas.openxmlformats.org/officeDocument/2006/relationships/hyperlink" Target="https://youtu.be/uMjeHo2_EwM" TargetMode="External"/><Relationship Id="rId47" Type="http://schemas.openxmlformats.org/officeDocument/2006/relationships/hyperlink" Target="https://youtu.be/bxfHw1LvH24" TargetMode="External"/><Relationship Id="rId48" Type="http://schemas.openxmlformats.org/officeDocument/2006/relationships/hyperlink" Target="https://youtu.be/bxfHw1LvH24" TargetMode="External"/><Relationship Id="rId49" Type="http://schemas.openxmlformats.org/officeDocument/2006/relationships/hyperlink" Target="https://youtu.be/xyoFXl-k644" TargetMode="External"/><Relationship Id="rId50" Type="http://schemas.openxmlformats.org/officeDocument/2006/relationships/hyperlink" Target="https://youtu.be/QzjjwxZOVdE" TargetMode="External"/><Relationship Id="rId51" Type="http://schemas.openxmlformats.org/officeDocument/2006/relationships/hyperlink" Target="https://youtu.be/QzjjwxZOVdE" TargetMode="External"/><Relationship Id="rId52" Type="http://schemas.openxmlformats.org/officeDocument/2006/relationships/hyperlink" Target="https://youtu.be/mJSsWpuyiCM" TargetMode="External"/><Relationship Id="rId53" Type="http://schemas.openxmlformats.org/officeDocument/2006/relationships/hyperlink" Target="https://youtu.be/uFEPuNtHoOU" TargetMode="External"/><Relationship Id="rId54" Type="http://schemas.openxmlformats.org/officeDocument/2006/relationships/hyperlink" Target="https://youtu.be/SOyO4LHjhX4" TargetMode="External"/><Relationship Id="rId55" Type="http://schemas.openxmlformats.org/officeDocument/2006/relationships/hyperlink" Target="https://youtu.be/2-o_-HTPhv8" TargetMode="External"/><Relationship Id="rId56" Type="http://schemas.openxmlformats.org/officeDocument/2006/relationships/hyperlink" Target="https://youtu.be/SYji94GabJg" TargetMode="External"/><Relationship Id="rId57" Type="http://schemas.openxmlformats.org/officeDocument/2006/relationships/hyperlink" Target="https://youtu.be/lNYA35p8XJQ" TargetMode="External"/><Relationship Id="rId58" Type="http://schemas.openxmlformats.org/officeDocument/2006/relationships/hyperlink" Target="https://youtu.be/ppluAD4MHK8" TargetMode="External"/><Relationship Id="rId59" Type="http://schemas.openxmlformats.org/officeDocument/2006/relationships/hyperlink" Target="https://youtu.be/7If7L0lAur8" TargetMode="External"/><Relationship Id="rId60" Type="http://schemas.openxmlformats.org/officeDocument/2006/relationships/hyperlink" Target="https://youtu.be/LRgZFHceZGo" TargetMode="External"/><Relationship Id="rId61" Type="http://schemas.openxmlformats.org/officeDocument/2006/relationships/hyperlink" Target="https://youtu.be/vNgwqFsVstY" TargetMode="External"/><Relationship Id="rId62" Type="http://schemas.openxmlformats.org/officeDocument/2006/relationships/hyperlink" Target="https://youtu.be/WWS1rPFPyiQ" TargetMode="External"/><Relationship Id="rId63" Type="http://schemas.openxmlformats.org/officeDocument/2006/relationships/hyperlink" Target="https://youtu.be/xp1IeyTOB4U" TargetMode="External"/><Relationship Id="rId64" Type="http://schemas.openxmlformats.org/officeDocument/2006/relationships/hyperlink" Target="https://youtu.be/wjw-4R5VR20" TargetMode="External"/><Relationship Id="rId65" Type="http://schemas.openxmlformats.org/officeDocument/2006/relationships/hyperlink" Target="https://youtu.be/Z3AC4mmiKhw" TargetMode="External"/><Relationship Id="rId66" Type="http://schemas.openxmlformats.org/officeDocument/2006/relationships/hyperlink" Target="https://youtu.be/OMUGU1Vh8Ao" TargetMode="External"/><Relationship Id="rId67" Type="http://schemas.openxmlformats.org/officeDocument/2006/relationships/hyperlink" Target="https://youtu.be/hzHJugCcT6g" TargetMode="External"/><Relationship Id="rId68" Type="http://schemas.openxmlformats.org/officeDocument/2006/relationships/hyperlink" Target="https://youtu.be/zbYgjREbdb0" TargetMode="External"/><Relationship Id="rId69" Type="http://schemas.openxmlformats.org/officeDocument/2006/relationships/hyperlink" Target="https://youtu.be/t2Kk-TOhq14" TargetMode="External"/><Relationship Id="rId70" Type="http://schemas.openxmlformats.org/officeDocument/2006/relationships/hyperlink" Target="https://youtu.be/_GBEHrc_V5U" TargetMode="External"/><Relationship Id="rId71" Type="http://schemas.openxmlformats.org/officeDocument/2006/relationships/hyperlink" Target="https://youtu.be/60Ai9_c60xg" TargetMode="External"/><Relationship Id="rId72" Type="http://schemas.openxmlformats.org/officeDocument/2006/relationships/hyperlink" Target="https://youtu.be/ipoTKasbDyQ" TargetMode="External"/><Relationship Id="rId73" Type="http://schemas.openxmlformats.org/officeDocument/2006/relationships/hyperlink" Target="https://youtu.be/Dl-by6_vATQ" TargetMode="External"/><Relationship Id="rId74" Type="http://schemas.openxmlformats.org/officeDocument/2006/relationships/hyperlink" Target="https://youtu.be/ILToidt_G0U" TargetMode="External"/><Relationship Id="rId75" Type="http://schemas.openxmlformats.org/officeDocument/2006/relationships/hyperlink" Target="https://youtu.be/20_pP7oaH34" TargetMode="External"/><Relationship Id="rId76" Type="http://schemas.openxmlformats.org/officeDocument/2006/relationships/hyperlink" Target="https://youtu.be/3s_QUA4HcxI" TargetMode="External"/><Relationship Id="rId77" Type="http://schemas.openxmlformats.org/officeDocument/2006/relationships/hyperlink" Target="https://youtu.be/cg4tsxQ1BP4" TargetMode="External"/><Relationship Id="rId78" Type="http://schemas.openxmlformats.org/officeDocument/2006/relationships/hyperlink" Target="https://youtu.be/TM_PeJIdQwE" TargetMode="External"/><Relationship Id="rId79" Type="http://schemas.openxmlformats.org/officeDocument/2006/relationships/hyperlink" Target="https://youtu.be/PFtO-p5VLO0" TargetMode="External"/><Relationship Id="rId80" Type="http://schemas.openxmlformats.org/officeDocument/2006/relationships/hyperlink" Target="https://youtu.be/zWRCV_td3I8" TargetMode="External"/><Relationship Id="rId81" Type="http://schemas.openxmlformats.org/officeDocument/2006/relationships/hyperlink" Target="https://youtu.be/zWRCV_td3I8" TargetMode="External"/><Relationship Id="rId82" Type="http://schemas.openxmlformats.org/officeDocument/2006/relationships/hyperlink" Target="https://youtu.be/MDuOnEyof1w" TargetMode="External"/><Relationship Id="rId83" Type="http://schemas.openxmlformats.org/officeDocument/2006/relationships/hyperlink" Target="https://youtu.be/efDlxayx234" TargetMode="External"/><Relationship Id="rId84" Type="http://schemas.openxmlformats.org/officeDocument/2006/relationships/hyperlink" Target="https://youtu.be/LYZDsNv8kJ8" TargetMode="External"/><Relationship Id="rId85" Type="http://schemas.openxmlformats.org/officeDocument/2006/relationships/hyperlink" Target="https://youtu.be/2JIPv1E5a0I" TargetMode="External"/><Relationship Id="rId86" Type="http://schemas.openxmlformats.org/officeDocument/2006/relationships/hyperlink" Target="https://youtu.be/eaI0E6ZcwM4" TargetMode="External"/><Relationship Id="rId87" Type="http://schemas.openxmlformats.org/officeDocument/2006/relationships/hyperlink" Target="https://youtu.be/BvX7g1yr1pY" TargetMode="External"/><Relationship Id="rId88" Type="http://schemas.openxmlformats.org/officeDocument/2006/relationships/hyperlink" Target="https://youtu.be/fbFISuP7Ezk" TargetMode="External"/><Relationship Id="rId89" Type="http://schemas.openxmlformats.org/officeDocument/2006/relationships/hyperlink" Target="https://youtu.be/d90AskSQcDc" TargetMode="External"/><Relationship Id="rId90" Type="http://schemas.openxmlformats.org/officeDocument/2006/relationships/hyperlink" Target="https://youtu.be/KkpCTyjGlZo" TargetMode="External"/><Relationship Id="rId91" Type="http://schemas.openxmlformats.org/officeDocument/2006/relationships/hyperlink" Target="https://youtu.be/Ana4dJbCvxE" TargetMode="External"/><Relationship Id="rId92" Type="http://schemas.openxmlformats.org/officeDocument/2006/relationships/hyperlink" Target="https://youtu.be/FoZM6vuuKBc" TargetMode="External"/><Relationship Id="rId93" Type="http://schemas.openxmlformats.org/officeDocument/2006/relationships/hyperlink" Target="https://youtu.be/c32OxRaEhxM" TargetMode="External"/><Relationship Id="rId94" Type="http://schemas.openxmlformats.org/officeDocument/2006/relationships/hyperlink" Target="https://youtu.be/fbFISuP7Ezk" TargetMode="External"/><Relationship Id="rId95" Type="http://schemas.openxmlformats.org/officeDocument/2006/relationships/hyperlink" Target="https://youtu.be/KkpCTyjGlZo" TargetMode="External"/><Relationship Id="rId96" Type="http://schemas.openxmlformats.org/officeDocument/2006/relationships/hyperlink" Target="https://youtu.be/FoZM6vuuKBc" TargetMode="External"/><Relationship Id="rId97" Type="http://schemas.openxmlformats.org/officeDocument/2006/relationships/hyperlink" Target="https://youtu.be/pg3hz43P09w" TargetMode="External"/><Relationship Id="rId98" Type="http://schemas.openxmlformats.org/officeDocument/2006/relationships/hyperlink" Target="https://youtu.be/7P2LTF73EOM" TargetMode="External"/><Relationship Id="rId99" Type="http://schemas.openxmlformats.org/officeDocument/2006/relationships/hyperlink" Target="https://youtu.be/zWRCV_td3I8" TargetMode="External"/><Relationship Id="rId100" Type="http://schemas.openxmlformats.org/officeDocument/2006/relationships/hyperlink" Target="https://youtu.be/zWRCV_td3I8" TargetMode="External"/><Relationship Id="rId101" Type="http://schemas.openxmlformats.org/officeDocument/2006/relationships/hyperlink" Target="https://youtu.be/MDuOnEyof1w" TargetMode="External"/><Relationship Id="rId102" Type="http://schemas.openxmlformats.org/officeDocument/2006/relationships/hyperlink" Target="https://youtu.be/efDlxayx234" TargetMode="External"/><Relationship Id="rId103" Type="http://schemas.openxmlformats.org/officeDocument/2006/relationships/hyperlink" Target="https://youtu.be/LYZDsNv8kJ8" TargetMode="External"/><Relationship Id="rId104" Type="http://schemas.openxmlformats.org/officeDocument/2006/relationships/hyperlink" Target="https://youtu.be/2JIPv1E5a0I" TargetMode="External"/><Relationship Id="rId105" Type="http://schemas.openxmlformats.org/officeDocument/2006/relationships/hyperlink" Target="https://youtu.be/eaI0E6ZcwM4" TargetMode="External"/><Relationship Id="rId106" Type="http://schemas.openxmlformats.org/officeDocument/2006/relationships/hyperlink" Target="https://youtu.be/vNgwqFsVstY" TargetMode="External"/><Relationship Id="rId107" Type="http://schemas.openxmlformats.org/officeDocument/2006/relationships/hyperlink" Target="https://youtu.be/LRgZFHceZGo" TargetMode="External"/><Relationship Id="rId108" Type="http://schemas.openxmlformats.org/officeDocument/2006/relationships/hyperlink" Target="https://youtu.be/wjw-4R5VR20" TargetMode="External"/><Relationship Id="rId109" Type="http://schemas.openxmlformats.org/officeDocument/2006/relationships/hyperlink" Target="https://youtu.be/WWS1rPFPyiQ" TargetMode="External"/><Relationship Id="rId110" Type="http://schemas.openxmlformats.org/officeDocument/2006/relationships/hyperlink" Target="https://youtu.be/7If7L0lAur8" TargetMode="External"/><Relationship Id="rId111" Type="http://schemas.openxmlformats.org/officeDocument/2006/relationships/hyperlink" Target="https://youtu.be/xp1IeyTOB4U" TargetMode="External"/><Relationship Id="rId112" Type="http://schemas.openxmlformats.org/officeDocument/2006/relationships/hyperlink" Target="https://youtu.be/euEPxA3gsDo" TargetMode="External"/><Relationship Id="rId113" Type="http://schemas.openxmlformats.org/officeDocument/2006/relationships/hyperlink" Target="https://youtu.be/f-_q_3tN6Yo" TargetMode="External"/><Relationship Id="rId114" Type="http://schemas.openxmlformats.org/officeDocument/2006/relationships/hyperlink" Target="https://youtu.be/zbYgjREbdb0" TargetMode="External"/><Relationship Id="rId115" Type="http://schemas.openxmlformats.org/officeDocument/2006/relationships/hyperlink" Target="https://youtu.be/Z3AC4mmiKhw" TargetMode="External"/><Relationship Id="rId116" Type="http://schemas.openxmlformats.org/officeDocument/2006/relationships/hyperlink" Target="https://youtu.be/hzHJugCcT6g" TargetMode="External"/><Relationship Id="rId117" Type="http://schemas.openxmlformats.org/officeDocument/2006/relationships/hyperlink" Target="https://youtu.be/OMUGU1Vh8Ao" TargetMode="External"/><Relationship Id="rId118" Type="http://schemas.openxmlformats.org/officeDocument/2006/relationships/hyperlink" Target="https://youtu.be/m4KB9-Uo4Kc" TargetMode="External"/><Relationship Id="rId119" Type="http://schemas.openxmlformats.org/officeDocument/2006/relationships/hyperlink" Target="https://youtu.be/BHxrogNaKoo" TargetMode="External"/><Relationship Id="rId120" Type="http://schemas.openxmlformats.org/officeDocument/2006/relationships/hyperlink" Target="https://youtu.be/SMln-yOUKSA" TargetMode="External"/><Relationship Id="rId121" Type="http://schemas.openxmlformats.org/officeDocument/2006/relationships/hyperlink" Target="https://youtu.be/hJLXuvZd05w" TargetMode="External"/><Relationship Id="rId122" Type="http://schemas.openxmlformats.org/officeDocument/2006/relationships/hyperlink" Target="https://youtu.be/U3SkMY6jw5M" TargetMode="External"/><Relationship Id="rId123" Type="http://schemas.openxmlformats.org/officeDocument/2006/relationships/hyperlink" Target="https://youtu.be/daSL236nYZs" TargetMode="External"/><Relationship Id="rId124" Type="http://schemas.openxmlformats.org/officeDocument/2006/relationships/hyperlink" Target="https://youtu.be/He-GN_4MAY4" TargetMode="External"/><Relationship Id="rId125" Type="http://schemas.openxmlformats.org/officeDocument/2006/relationships/hyperlink" Target="https://youtu.be/B48xWtzMHxk" TargetMode="External"/><Relationship Id="rId126" Type="http://schemas.openxmlformats.org/officeDocument/2006/relationships/hyperlink" Target="https://youtu.be/pOX1m37rOWo" TargetMode="External"/><Relationship Id="rId127" Type="http://schemas.openxmlformats.org/officeDocument/2006/relationships/hyperlink" Target="https://youtu.be/a5_JKN7j7Ug" TargetMode="External"/><Relationship Id="rId128" Type="http://schemas.openxmlformats.org/officeDocument/2006/relationships/hyperlink" Target="https://youtu.be/aNzU6AYZiEs" TargetMode="External"/><Relationship Id="rId129" Type="http://schemas.openxmlformats.org/officeDocument/2006/relationships/hyperlink" Target="https://youtu.be/TtXlapucVxM" TargetMode="External"/><Relationship Id="rId130" Type="http://schemas.openxmlformats.org/officeDocument/2006/relationships/hyperlink" Target="https://youtu.be/B21LHpkamJM" TargetMode="External"/><Relationship Id="rId131" Type="http://schemas.openxmlformats.org/officeDocument/2006/relationships/hyperlink" Target="https://youtu.be/B33bKk_r5PU" TargetMode="External"/><Relationship Id="rId132" Type="http://schemas.openxmlformats.org/officeDocument/2006/relationships/hyperlink" Target="https://youtu.be/tu2Q82-HMg0" TargetMode="External"/><Relationship Id="rId133" Type="http://schemas.openxmlformats.org/officeDocument/2006/relationships/hyperlink" Target="https://youtu.be/gYbmiluG5Ho" TargetMode="External"/><Relationship Id="rId134" Type="http://schemas.openxmlformats.org/officeDocument/2006/relationships/drawing" Target="../drawings/drawing2.xml"/><Relationship Id="rId135" Type="http://schemas.openxmlformats.org/officeDocument/2006/relationships/table" Target="../tables/table1.xml"/><Relationship Id="rId136" Type="http://schemas.openxmlformats.org/officeDocument/2006/relationships/table" Target="../tables/table3.xml"/><Relationship Id="rId137" Type="http://schemas.openxmlformats.org/officeDocument/2006/relationships/table" Target="../tables/table5.xml"/><Relationship Id="rId138" Type="http://schemas.openxmlformats.org/officeDocument/2006/relationships/table" Target="../tables/table7.xml"/><Relationship Id="rId139" Type="http://schemas.openxmlformats.org/officeDocument/2006/relationships/table" Target="../tables/table9.xml"/><Relationship Id="rId140" Type="http://schemas.openxmlformats.org/officeDocument/2006/relationships/table" Target="../tables/table11.xml"/><Relationship Id="rId141" Type="http://schemas.openxmlformats.org/officeDocument/2006/relationships/table" Target="../tables/table13.xml"/><Relationship Id="rId142" Type="http://schemas.openxmlformats.org/officeDocument/2006/relationships/table" Target="../tables/table15.xml"/><Relationship Id="rId143" Type="http://schemas.openxmlformats.org/officeDocument/2006/relationships/table" Target="../tables/table18.xml"/><Relationship Id="rId144" Type="http://schemas.openxmlformats.org/officeDocument/2006/relationships/table" Target="../tables/table19.xml"/><Relationship Id="rId145" Type="http://schemas.openxmlformats.org/officeDocument/2006/relationships/table" Target="../tables/table21.xml"/><Relationship Id="rId146" Type="http://schemas.openxmlformats.org/officeDocument/2006/relationships/table" Target="../tables/table23.xml"/><Relationship Id="rId147" Type="http://schemas.openxmlformats.org/officeDocument/2006/relationships/table" Target="../tables/table25.xml"/><Relationship Id="rId148" Type="http://schemas.openxmlformats.org/officeDocument/2006/relationships/table" Target="../tables/table27.xml"/><Relationship Id="rId149" Type="http://schemas.openxmlformats.org/officeDocument/2006/relationships/table" Target="../tables/table29.xml"/><Relationship Id="rId150" Type="http://schemas.openxmlformats.org/officeDocument/2006/relationships/table" Target="../tables/table31.xml"/><Relationship Id="rId151" Type="http://schemas.openxmlformats.org/officeDocument/2006/relationships/table" Target="../tables/table33.xml"/><Relationship Id="rId152" Type="http://schemas.openxmlformats.org/officeDocument/2006/relationships/table" Target="../tables/table35.xml"/><Relationship Id="rId153" Type="http://schemas.openxmlformats.org/officeDocument/2006/relationships/table" Target="../tables/table37.xml"/><Relationship Id="rId154" Type="http://schemas.openxmlformats.org/officeDocument/2006/relationships/table" Target="../tables/table39.xml"/><Relationship Id="rId155" Type="http://schemas.openxmlformats.org/officeDocument/2006/relationships/table" Target="../tables/table41.xml"/><Relationship Id="rId156" Type="http://schemas.openxmlformats.org/officeDocument/2006/relationships/table" Target="../tables/table43.xml"/>
</Relationships>
</file>

<file path=xl/worksheets/_rels/sheet3.xml.rels><?xml version="1.0" encoding="UTF-8"?>
<Relationships xmlns="http://schemas.openxmlformats.org/package/2006/relationships"><Relationship Id="rId1" Type="http://schemas.openxmlformats.org/officeDocument/2006/relationships/hyperlink" Target="https://youtu.be/sPIBL43Ds48" TargetMode="External"/><Relationship Id="rId2" Type="http://schemas.openxmlformats.org/officeDocument/2006/relationships/hyperlink" Target="https://youtu.be/sPIBL43Ds48" TargetMode="External"/><Relationship Id="rId3" Type="http://schemas.openxmlformats.org/officeDocument/2006/relationships/hyperlink" Target="https://youtu.be/dmwMfjPQIP8" TargetMode="External"/><Relationship Id="rId4" Type="http://schemas.openxmlformats.org/officeDocument/2006/relationships/hyperlink" Target="https://youtu.be/vz97voWk3jU" TargetMode="External"/><Relationship Id="rId5" Type="http://schemas.openxmlformats.org/officeDocument/2006/relationships/hyperlink" Target="https://youtu.be/ENaZCLrz8_c" TargetMode="External"/><Relationship Id="rId6" Type="http://schemas.openxmlformats.org/officeDocument/2006/relationships/hyperlink" Target="https://youtu.be/JYiWXFIikW4" TargetMode="External"/><Relationship Id="rId7" Type="http://schemas.openxmlformats.org/officeDocument/2006/relationships/hyperlink" Target="https://youtu.be/GWeVF2aVk8g" TargetMode="External"/><Relationship Id="rId8" Type="http://schemas.openxmlformats.org/officeDocument/2006/relationships/hyperlink" Target="https://youtu.be/mucRuC4sEjQ" TargetMode="External"/><Relationship Id="rId9" Type="http://schemas.openxmlformats.org/officeDocument/2006/relationships/hyperlink" Target="https://youtu.be/wrPN51LyOUE" TargetMode="External"/><Relationship Id="rId10" Type="http://schemas.openxmlformats.org/officeDocument/2006/relationships/hyperlink" Target="https://youtu.be/IkrC1u5e-RQ" TargetMode="External"/><Relationship Id="rId11" Type="http://schemas.openxmlformats.org/officeDocument/2006/relationships/hyperlink" Target="https://youtu.be/oRRs1bGzimM" TargetMode="External"/><Relationship Id="rId12" Type="http://schemas.openxmlformats.org/officeDocument/2006/relationships/hyperlink" Target="https://youtu.be/yYB76DOBPsM" TargetMode="External"/><Relationship Id="rId13" Type="http://schemas.openxmlformats.org/officeDocument/2006/relationships/hyperlink" Target="https://youtu.be/tYpquedo9e0" TargetMode="External"/><Relationship Id="rId14" Type="http://schemas.openxmlformats.org/officeDocument/2006/relationships/hyperlink" Target="https://youtu.be/S97e09rLmEU" TargetMode="External"/><Relationship Id="rId15" Type="http://schemas.openxmlformats.org/officeDocument/2006/relationships/hyperlink" Target="https://youtu.be/nW7w5vG6IIc" TargetMode="External"/><Relationship Id="rId16" Type="http://schemas.openxmlformats.org/officeDocument/2006/relationships/hyperlink" Target="https://youtu.be/sR_EdrSruyQ" TargetMode="External"/><Relationship Id="rId17" Type="http://schemas.openxmlformats.org/officeDocument/2006/relationships/hyperlink" Target="https://youtu.be/GztM7atVgd8" TargetMode="External"/><Relationship Id="rId18" Type="http://schemas.openxmlformats.org/officeDocument/2006/relationships/hyperlink" Target="https://youtu.be/y_GK6fn7raU" TargetMode="External"/><Relationship Id="rId19" Type="http://schemas.openxmlformats.org/officeDocument/2006/relationships/hyperlink" Target="https://youtu.be/y_GK6fn7raU" TargetMode="External"/><Relationship Id="rId20" Type="http://schemas.openxmlformats.org/officeDocument/2006/relationships/hyperlink" Target="https://youtu.be/DcRJ3bLJuVw" TargetMode="External"/><Relationship Id="rId21" Type="http://schemas.openxmlformats.org/officeDocument/2006/relationships/hyperlink" Target="https://youtu.be/MCjBeB844rU" TargetMode="External"/><Relationship Id="rId22" Type="http://schemas.openxmlformats.org/officeDocument/2006/relationships/hyperlink" Target="https://youtu.be/2jsTYbOkx1U" TargetMode="External"/><Relationship Id="rId23" Type="http://schemas.openxmlformats.org/officeDocument/2006/relationships/hyperlink" Target="https://youtu.be/hJLXuvZd05w" TargetMode="External"/><Relationship Id="rId24" Type="http://schemas.openxmlformats.org/officeDocument/2006/relationships/hyperlink" Target="https://youtu.be/daSL236nYZs" TargetMode="External"/><Relationship Id="rId25" Type="http://schemas.openxmlformats.org/officeDocument/2006/relationships/hyperlink" Target="https://youtu.be/B48xWtzMHxk" TargetMode="External"/><Relationship Id="rId26" Type="http://schemas.openxmlformats.org/officeDocument/2006/relationships/hyperlink" Target="https://youtu.be/a5_JKN7j7Ug" TargetMode="External"/><Relationship Id="rId27" Type="http://schemas.openxmlformats.org/officeDocument/2006/relationships/hyperlink" Target="https://youtu.be/TtXlapucVxM" TargetMode="External"/><Relationship Id="rId28" Type="http://schemas.openxmlformats.org/officeDocument/2006/relationships/hyperlink" Target="https://youtu.be/U3SkMY6jw5M" TargetMode="External"/><Relationship Id="rId29" Type="http://schemas.openxmlformats.org/officeDocument/2006/relationships/hyperlink" Target="https://youtu.be/B21LHpkamJM" TargetMode="External"/><Relationship Id="rId30" Type="http://schemas.openxmlformats.org/officeDocument/2006/relationships/hyperlink" Target="https://youtu.be/pOX1m37rOWo" TargetMode="External"/><Relationship Id="rId31" Type="http://schemas.openxmlformats.org/officeDocument/2006/relationships/hyperlink" Target="https://youtu.be/He-GN_4MAY4" TargetMode="External"/><Relationship Id="rId32" Type="http://schemas.openxmlformats.org/officeDocument/2006/relationships/hyperlink" Target="https://youtu.be/aNzU6AYZiEs" TargetMode="External"/><Relationship Id="rId33" Type="http://schemas.openxmlformats.org/officeDocument/2006/relationships/hyperlink" Target="https://youtu.be/o2qSVwxiFk4" TargetMode="External"/><Relationship Id="rId34" Type="http://schemas.openxmlformats.org/officeDocument/2006/relationships/hyperlink" Target="https://youtu.be/ROIrNQJBKZ0" TargetMode="External"/><Relationship Id="rId35" Type="http://schemas.openxmlformats.org/officeDocument/2006/relationships/hyperlink" Target="https://youtu.be/tRT-cLlXJZ0" TargetMode="External"/><Relationship Id="rId36" Type="http://schemas.openxmlformats.org/officeDocument/2006/relationships/hyperlink" Target="https://youtu.be/Wdv_3ojsPhU" TargetMode="External"/><Relationship Id="rId37" Type="http://schemas.openxmlformats.org/officeDocument/2006/relationships/hyperlink" Target="https://youtu.be/4Idz7uwm3OU" TargetMode="External"/><Relationship Id="rId38" Type="http://schemas.openxmlformats.org/officeDocument/2006/relationships/hyperlink" Target="https://youtu.be/J44yAQ_LXXU" TargetMode="External"/><Relationship Id="rId39" Type="http://schemas.openxmlformats.org/officeDocument/2006/relationships/hyperlink" Target="https://youtu.be/ghHW6sETs-I" TargetMode="External"/><Relationship Id="rId40" Type="http://schemas.openxmlformats.org/officeDocument/2006/relationships/hyperlink" Target="https://youtu.be/UNo4yBbidG4" TargetMode="External"/><Relationship Id="rId41" Type="http://schemas.openxmlformats.org/officeDocument/2006/relationships/hyperlink" Target="https://youtu.be/UNo4yBbidG4" TargetMode="External"/><Relationship Id="rId42" Type="http://schemas.openxmlformats.org/officeDocument/2006/relationships/hyperlink" Target="https://youtu.be/2PC8eYTte5w" TargetMode="External"/><Relationship Id="rId43" Type="http://schemas.openxmlformats.org/officeDocument/2006/relationships/hyperlink" Target="https://youtu.be/2PC8eYTte5w" TargetMode="External"/><Relationship Id="rId44" Type="http://schemas.openxmlformats.org/officeDocument/2006/relationships/hyperlink" Target="https://youtu.be/gQ179IUjMsQ" TargetMode="External"/><Relationship Id="rId45" Type="http://schemas.openxmlformats.org/officeDocument/2006/relationships/hyperlink" Target="https://youtu.be/uMjeHo2_EwM" TargetMode="External"/><Relationship Id="rId46" Type="http://schemas.openxmlformats.org/officeDocument/2006/relationships/hyperlink" Target="https://youtu.be/uMjeHo2_EwM" TargetMode="External"/><Relationship Id="rId47" Type="http://schemas.openxmlformats.org/officeDocument/2006/relationships/hyperlink" Target="https://youtu.be/bxfHw1LvH24" TargetMode="External"/><Relationship Id="rId48" Type="http://schemas.openxmlformats.org/officeDocument/2006/relationships/hyperlink" Target="https://youtu.be/bxfHw1LvH24" TargetMode="External"/><Relationship Id="rId49" Type="http://schemas.openxmlformats.org/officeDocument/2006/relationships/hyperlink" Target="https://youtu.be/xyoFXl-k644" TargetMode="External"/><Relationship Id="rId50" Type="http://schemas.openxmlformats.org/officeDocument/2006/relationships/hyperlink" Target="https://youtu.be/QzjjwxZOVdE" TargetMode="External"/><Relationship Id="rId51" Type="http://schemas.openxmlformats.org/officeDocument/2006/relationships/hyperlink" Target="https://youtu.be/QzjjwxZOVdE" TargetMode="External"/><Relationship Id="rId52" Type="http://schemas.openxmlformats.org/officeDocument/2006/relationships/hyperlink" Target="https://youtu.be/mJSsWpuyiCM" TargetMode="External"/><Relationship Id="rId53" Type="http://schemas.openxmlformats.org/officeDocument/2006/relationships/hyperlink" Target="https://youtu.be/uFEPuNtHoOU" TargetMode="External"/><Relationship Id="rId54" Type="http://schemas.openxmlformats.org/officeDocument/2006/relationships/hyperlink" Target="https://youtu.be/SOyO4LHjhX4" TargetMode="External"/><Relationship Id="rId55" Type="http://schemas.openxmlformats.org/officeDocument/2006/relationships/hyperlink" Target="https://youtu.be/2-o_-HTPhv8" TargetMode="External"/><Relationship Id="rId56" Type="http://schemas.openxmlformats.org/officeDocument/2006/relationships/hyperlink" Target="https://youtu.be/SYji94GabJg" TargetMode="External"/><Relationship Id="rId57" Type="http://schemas.openxmlformats.org/officeDocument/2006/relationships/hyperlink" Target="https://youtu.be/lNYA35p8XJQ" TargetMode="External"/><Relationship Id="rId58" Type="http://schemas.openxmlformats.org/officeDocument/2006/relationships/hyperlink" Target="https://youtu.be/ppluAD4MHK8" TargetMode="External"/><Relationship Id="rId59" Type="http://schemas.openxmlformats.org/officeDocument/2006/relationships/hyperlink" Target="https://youtu.be/7If7L0lAur8" TargetMode="External"/><Relationship Id="rId60" Type="http://schemas.openxmlformats.org/officeDocument/2006/relationships/hyperlink" Target="https://youtu.be/LRgZFHceZGo" TargetMode="External"/><Relationship Id="rId61" Type="http://schemas.openxmlformats.org/officeDocument/2006/relationships/hyperlink" Target="https://youtu.be/vNgwqFsVstY" TargetMode="External"/><Relationship Id="rId62" Type="http://schemas.openxmlformats.org/officeDocument/2006/relationships/hyperlink" Target="https://youtu.be/WWS1rPFPyiQ" TargetMode="External"/><Relationship Id="rId63" Type="http://schemas.openxmlformats.org/officeDocument/2006/relationships/hyperlink" Target="https://youtu.be/xp1IeyTOB4U" TargetMode="External"/><Relationship Id="rId64" Type="http://schemas.openxmlformats.org/officeDocument/2006/relationships/hyperlink" Target="https://youtu.be/wjw-4R5VR20" TargetMode="External"/><Relationship Id="rId65" Type="http://schemas.openxmlformats.org/officeDocument/2006/relationships/hyperlink" Target="https://youtu.be/Z3AC4mmiKhw" TargetMode="External"/><Relationship Id="rId66" Type="http://schemas.openxmlformats.org/officeDocument/2006/relationships/hyperlink" Target="https://youtu.be/OMUGU1Vh8Ao" TargetMode="External"/><Relationship Id="rId67" Type="http://schemas.openxmlformats.org/officeDocument/2006/relationships/hyperlink" Target="https://youtu.be/hzHJugCcT6g" TargetMode="External"/><Relationship Id="rId68" Type="http://schemas.openxmlformats.org/officeDocument/2006/relationships/hyperlink" Target="https://youtu.be/zbYgjREbdb0" TargetMode="External"/><Relationship Id="rId69" Type="http://schemas.openxmlformats.org/officeDocument/2006/relationships/hyperlink" Target="https://youtu.be/t2Kk-TOhq14" TargetMode="External"/><Relationship Id="rId70" Type="http://schemas.openxmlformats.org/officeDocument/2006/relationships/hyperlink" Target="https://youtu.be/_GBEHrc_V5U" TargetMode="External"/><Relationship Id="rId71" Type="http://schemas.openxmlformats.org/officeDocument/2006/relationships/hyperlink" Target="https://youtu.be/60Ai9_c60xg" TargetMode="External"/><Relationship Id="rId72" Type="http://schemas.openxmlformats.org/officeDocument/2006/relationships/hyperlink" Target="https://youtu.be/ipoTKasbDyQ" TargetMode="External"/><Relationship Id="rId73" Type="http://schemas.openxmlformats.org/officeDocument/2006/relationships/hyperlink" Target="https://youtu.be/Dl-by6_vATQ" TargetMode="External"/><Relationship Id="rId74" Type="http://schemas.openxmlformats.org/officeDocument/2006/relationships/hyperlink" Target="https://youtu.be/ILToidt_G0U" TargetMode="External"/><Relationship Id="rId75" Type="http://schemas.openxmlformats.org/officeDocument/2006/relationships/hyperlink" Target="https://youtu.be/20_pP7oaH34" TargetMode="External"/><Relationship Id="rId76" Type="http://schemas.openxmlformats.org/officeDocument/2006/relationships/hyperlink" Target="https://youtu.be/3s_QUA4HcxI" TargetMode="External"/><Relationship Id="rId77" Type="http://schemas.openxmlformats.org/officeDocument/2006/relationships/hyperlink" Target="https://youtu.be/cg4tsxQ1BP4" TargetMode="External"/><Relationship Id="rId78" Type="http://schemas.openxmlformats.org/officeDocument/2006/relationships/hyperlink" Target="https://youtu.be/TM_PeJIdQwE" TargetMode="External"/><Relationship Id="rId79" Type="http://schemas.openxmlformats.org/officeDocument/2006/relationships/hyperlink" Target="https://youtu.be/PFtO-p5VLO0" TargetMode="External"/><Relationship Id="rId80" Type="http://schemas.openxmlformats.org/officeDocument/2006/relationships/hyperlink" Target="https://youtu.be/zWRCV_td3I8" TargetMode="External"/><Relationship Id="rId81" Type="http://schemas.openxmlformats.org/officeDocument/2006/relationships/hyperlink" Target="https://youtu.be/zWRCV_td3I8" TargetMode="External"/><Relationship Id="rId82" Type="http://schemas.openxmlformats.org/officeDocument/2006/relationships/hyperlink" Target="https://youtu.be/MDuOnEyof1w" TargetMode="External"/><Relationship Id="rId83" Type="http://schemas.openxmlformats.org/officeDocument/2006/relationships/hyperlink" Target="https://youtu.be/efDlxayx234" TargetMode="External"/><Relationship Id="rId84" Type="http://schemas.openxmlformats.org/officeDocument/2006/relationships/hyperlink" Target="https://youtu.be/LYZDsNv8kJ8" TargetMode="External"/><Relationship Id="rId85" Type="http://schemas.openxmlformats.org/officeDocument/2006/relationships/hyperlink" Target="https://youtu.be/2JIPv1E5a0I" TargetMode="External"/><Relationship Id="rId86" Type="http://schemas.openxmlformats.org/officeDocument/2006/relationships/hyperlink" Target="https://youtu.be/eaI0E6ZcwM4" TargetMode="External"/><Relationship Id="rId87" Type="http://schemas.openxmlformats.org/officeDocument/2006/relationships/hyperlink" Target="https://youtu.be/BvX7g1yr1pY" TargetMode="External"/><Relationship Id="rId88" Type="http://schemas.openxmlformats.org/officeDocument/2006/relationships/hyperlink" Target="https://youtu.be/fbFISuP7Ezk" TargetMode="External"/><Relationship Id="rId89" Type="http://schemas.openxmlformats.org/officeDocument/2006/relationships/hyperlink" Target="https://youtu.be/d90AskSQcDc" TargetMode="External"/><Relationship Id="rId90" Type="http://schemas.openxmlformats.org/officeDocument/2006/relationships/hyperlink" Target="https://youtu.be/KkpCTyjGlZo" TargetMode="External"/><Relationship Id="rId91" Type="http://schemas.openxmlformats.org/officeDocument/2006/relationships/hyperlink" Target="https://youtu.be/Ana4dJbCvxE" TargetMode="External"/><Relationship Id="rId92" Type="http://schemas.openxmlformats.org/officeDocument/2006/relationships/hyperlink" Target="https://youtu.be/FoZM6vuuKBc" TargetMode="External"/><Relationship Id="rId93" Type="http://schemas.openxmlformats.org/officeDocument/2006/relationships/hyperlink" Target="https://youtu.be/c32OxRaEhxM" TargetMode="External"/><Relationship Id="rId94" Type="http://schemas.openxmlformats.org/officeDocument/2006/relationships/hyperlink" Target="https://youtu.be/fbFISuP7Ezk" TargetMode="External"/><Relationship Id="rId95" Type="http://schemas.openxmlformats.org/officeDocument/2006/relationships/hyperlink" Target="https://youtu.be/KkpCTyjGlZo" TargetMode="External"/><Relationship Id="rId96" Type="http://schemas.openxmlformats.org/officeDocument/2006/relationships/hyperlink" Target="https://youtu.be/FoZM6vuuKBc" TargetMode="External"/><Relationship Id="rId97" Type="http://schemas.openxmlformats.org/officeDocument/2006/relationships/hyperlink" Target="https://youtu.be/pg3hz43P09w" TargetMode="External"/><Relationship Id="rId98" Type="http://schemas.openxmlformats.org/officeDocument/2006/relationships/hyperlink" Target="https://youtu.be/7P2LTF73EOM" TargetMode="External"/><Relationship Id="rId99" Type="http://schemas.openxmlformats.org/officeDocument/2006/relationships/hyperlink" Target="https://youtu.be/zWRCV_td3I8" TargetMode="External"/><Relationship Id="rId100" Type="http://schemas.openxmlformats.org/officeDocument/2006/relationships/hyperlink" Target="https://youtu.be/zWRCV_td3I8" TargetMode="External"/><Relationship Id="rId101" Type="http://schemas.openxmlformats.org/officeDocument/2006/relationships/hyperlink" Target="https://youtu.be/MDuOnEyof1w" TargetMode="External"/><Relationship Id="rId102" Type="http://schemas.openxmlformats.org/officeDocument/2006/relationships/hyperlink" Target="https://youtu.be/efDlxayx234" TargetMode="External"/><Relationship Id="rId103" Type="http://schemas.openxmlformats.org/officeDocument/2006/relationships/hyperlink" Target="https://youtu.be/LYZDsNv8kJ8" TargetMode="External"/><Relationship Id="rId104" Type="http://schemas.openxmlformats.org/officeDocument/2006/relationships/hyperlink" Target="https://youtu.be/2JIPv1E5a0I" TargetMode="External"/><Relationship Id="rId105" Type="http://schemas.openxmlformats.org/officeDocument/2006/relationships/hyperlink" Target="https://youtu.be/eaI0E6ZcwM4" TargetMode="External"/><Relationship Id="rId106" Type="http://schemas.openxmlformats.org/officeDocument/2006/relationships/hyperlink" Target="https://youtu.be/vNgwqFsVstY" TargetMode="External"/><Relationship Id="rId107" Type="http://schemas.openxmlformats.org/officeDocument/2006/relationships/hyperlink" Target="https://youtu.be/LRgZFHceZGo" TargetMode="External"/><Relationship Id="rId108" Type="http://schemas.openxmlformats.org/officeDocument/2006/relationships/hyperlink" Target="https://youtu.be/wjw-4R5VR20" TargetMode="External"/><Relationship Id="rId109" Type="http://schemas.openxmlformats.org/officeDocument/2006/relationships/hyperlink" Target="https://youtu.be/WWS1rPFPyiQ" TargetMode="External"/><Relationship Id="rId110" Type="http://schemas.openxmlformats.org/officeDocument/2006/relationships/hyperlink" Target="https://youtu.be/7If7L0lAur8" TargetMode="External"/><Relationship Id="rId111" Type="http://schemas.openxmlformats.org/officeDocument/2006/relationships/hyperlink" Target="https://youtu.be/xp1IeyTOB4U" TargetMode="External"/><Relationship Id="rId112" Type="http://schemas.openxmlformats.org/officeDocument/2006/relationships/hyperlink" Target="https://youtu.be/euEPxA3gsDo" TargetMode="External"/><Relationship Id="rId113" Type="http://schemas.openxmlformats.org/officeDocument/2006/relationships/hyperlink" Target="https://youtu.be/f-_q_3tN6Yo" TargetMode="External"/><Relationship Id="rId114" Type="http://schemas.openxmlformats.org/officeDocument/2006/relationships/hyperlink" Target="https://youtu.be/zbYgjREbdb0" TargetMode="External"/><Relationship Id="rId115" Type="http://schemas.openxmlformats.org/officeDocument/2006/relationships/hyperlink" Target="https://youtu.be/Z3AC4mmiKhw" TargetMode="External"/><Relationship Id="rId116" Type="http://schemas.openxmlformats.org/officeDocument/2006/relationships/hyperlink" Target="https://youtu.be/hzHJugCcT6g" TargetMode="External"/><Relationship Id="rId117" Type="http://schemas.openxmlformats.org/officeDocument/2006/relationships/hyperlink" Target="https://youtu.be/OMUGU1Vh8Ao" TargetMode="External"/><Relationship Id="rId118" Type="http://schemas.openxmlformats.org/officeDocument/2006/relationships/hyperlink" Target="https://youtu.be/m4KB9-Uo4Kc" TargetMode="External"/><Relationship Id="rId119" Type="http://schemas.openxmlformats.org/officeDocument/2006/relationships/hyperlink" Target="https://youtu.be/BHxrogNaKoo" TargetMode="External"/><Relationship Id="rId120" Type="http://schemas.openxmlformats.org/officeDocument/2006/relationships/hyperlink" Target="https://youtu.be/SMln-yOUKSA" TargetMode="External"/><Relationship Id="rId121" Type="http://schemas.openxmlformats.org/officeDocument/2006/relationships/hyperlink" Target="https://youtu.be/hJLXuvZd05w" TargetMode="External"/><Relationship Id="rId122" Type="http://schemas.openxmlformats.org/officeDocument/2006/relationships/hyperlink" Target="https://youtu.be/U3SkMY6jw5M" TargetMode="External"/><Relationship Id="rId123" Type="http://schemas.openxmlformats.org/officeDocument/2006/relationships/hyperlink" Target="https://youtu.be/daSL236nYZs" TargetMode="External"/><Relationship Id="rId124" Type="http://schemas.openxmlformats.org/officeDocument/2006/relationships/hyperlink" Target="https://youtu.be/He-GN_4MAY4" TargetMode="External"/><Relationship Id="rId125" Type="http://schemas.openxmlformats.org/officeDocument/2006/relationships/hyperlink" Target="https://youtu.be/B48xWtzMHxk" TargetMode="External"/><Relationship Id="rId126" Type="http://schemas.openxmlformats.org/officeDocument/2006/relationships/hyperlink" Target="https://youtu.be/pOX1m37rOWo" TargetMode="External"/><Relationship Id="rId127" Type="http://schemas.openxmlformats.org/officeDocument/2006/relationships/hyperlink" Target="https://youtu.be/a5_JKN7j7Ug" TargetMode="External"/><Relationship Id="rId128" Type="http://schemas.openxmlformats.org/officeDocument/2006/relationships/hyperlink" Target="https://youtu.be/aNzU6AYZiEs" TargetMode="External"/><Relationship Id="rId129" Type="http://schemas.openxmlformats.org/officeDocument/2006/relationships/hyperlink" Target="https://youtu.be/TtXlapucVxM" TargetMode="External"/><Relationship Id="rId130" Type="http://schemas.openxmlformats.org/officeDocument/2006/relationships/hyperlink" Target="https://youtu.be/B21LHpkamJM" TargetMode="External"/><Relationship Id="rId131" Type="http://schemas.openxmlformats.org/officeDocument/2006/relationships/hyperlink" Target="https://youtu.be/B33bKk_r5PU" TargetMode="External"/><Relationship Id="rId132" Type="http://schemas.openxmlformats.org/officeDocument/2006/relationships/hyperlink" Target="https://youtu.be/tu2Q82-HMg0" TargetMode="External"/><Relationship Id="rId133" Type="http://schemas.openxmlformats.org/officeDocument/2006/relationships/hyperlink" Target="https://youtu.be/gYbmiluG5Ho" TargetMode="External"/><Relationship Id="rId134" Type="http://schemas.openxmlformats.org/officeDocument/2006/relationships/drawing" Target="../drawings/drawing3.xml"/><Relationship Id="rId135" Type="http://schemas.openxmlformats.org/officeDocument/2006/relationships/table" Target="../tables/table2.xml"/><Relationship Id="rId136" Type="http://schemas.openxmlformats.org/officeDocument/2006/relationships/table" Target="../tables/table4.xml"/><Relationship Id="rId137" Type="http://schemas.openxmlformats.org/officeDocument/2006/relationships/table" Target="../tables/table6.xml"/><Relationship Id="rId138" Type="http://schemas.openxmlformats.org/officeDocument/2006/relationships/table" Target="../tables/table8.xml"/><Relationship Id="rId139" Type="http://schemas.openxmlformats.org/officeDocument/2006/relationships/table" Target="../tables/table10.xml"/><Relationship Id="rId140" Type="http://schemas.openxmlformats.org/officeDocument/2006/relationships/table" Target="../tables/table12.xml"/><Relationship Id="rId141" Type="http://schemas.openxmlformats.org/officeDocument/2006/relationships/table" Target="../tables/table14.xml"/><Relationship Id="rId142" Type="http://schemas.openxmlformats.org/officeDocument/2006/relationships/table" Target="../tables/table16.xml"/><Relationship Id="rId143" Type="http://schemas.openxmlformats.org/officeDocument/2006/relationships/table" Target="../tables/table17.xml"/><Relationship Id="rId144" Type="http://schemas.openxmlformats.org/officeDocument/2006/relationships/table" Target="../tables/table20.xml"/><Relationship Id="rId145" Type="http://schemas.openxmlformats.org/officeDocument/2006/relationships/table" Target="../tables/table22.xml"/><Relationship Id="rId146" Type="http://schemas.openxmlformats.org/officeDocument/2006/relationships/table" Target="../tables/table24.xml"/><Relationship Id="rId147" Type="http://schemas.openxmlformats.org/officeDocument/2006/relationships/table" Target="../tables/table26.xml"/><Relationship Id="rId148" Type="http://schemas.openxmlformats.org/officeDocument/2006/relationships/table" Target="../tables/table28.xml"/><Relationship Id="rId149" Type="http://schemas.openxmlformats.org/officeDocument/2006/relationships/table" Target="../tables/table30.xml"/><Relationship Id="rId150" Type="http://schemas.openxmlformats.org/officeDocument/2006/relationships/table" Target="../tables/table32.xml"/><Relationship Id="rId151" Type="http://schemas.openxmlformats.org/officeDocument/2006/relationships/table" Target="../tables/table34.xml"/><Relationship Id="rId152" Type="http://schemas.openxmlformats.org/officeDocument/2006/relationships/table" Target="../tables/table36.xml"/><Relationship Id="rId153" Type="http://schemas.openxmlformats.org/officeDocument/2006/relationships/table" Target="../tables/table38.xml"/><Relationship Id="rId154" Type="http://schemas.openxmlformats.org/officeDocument/2006/relationships/table" Target="../tables/table40.xml"/><Relationship Id="rId155" Type="http://schemas.openxmlformats.org/officeDocument/2006/relationships/table" Target="../tables/table42.xml"/><Relationship Id="rId156" Type="http://schemas.openxmlformats.org/officeDocument/2006/relationships/table" Target="../tables/table44.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D22"/>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A22" activeCellId="0" sqref="A22"/>
    </sheetView>
  </sheetViews>
  <sheetFormatPr defaultRowHeight="15" zeroHeight="false" outlineLevelRow="0" outlineLevelCol="0"/>
  <cols>
    <col collapsed="false" customWidth="true" hidden="false" outlineLevel="0" max="1" min="1" style="0" width="8.83"/>
    <col collapsed="false" customWidth="true" hidden="false" outlineLevel="0" max="2" min="2" style="0" width="8.67"/>
    <col collapsed="false" customWidth="true" hidden="false" outlineLevel="0" max="3" min="3" style="0" width="1.51"/>
    <col collapsed="false" customWidth="true" hidden="false" outlineLevel="0" max="11" min="4" style="0" width="170.51"/>
    <col collapsed="false" customWidth="true" hidden="false" outlineLevel="0" max="1025" min="12" style="0" width="8.83"/>
  </cols>
  <sheetData>
    <row r="1" customFormat="false" ht="15" hidden="false" customHeight="false" outlineLevel="0" collapsed="false">
      <c r="A1" s="1"/>
      <c r="B1" s="1"/>
    </row>
    <row r="2" customFormat="false" ht="15" hidden="false" customHeight="false" outlineLevel="0" collapsed="false">
      <c r="A2" s="1"/>
      <c r="B2" s="1"/>
    </row>
    <row r="3" customFormat="false" ht="15" hidden="false" customHeight="false" outlineLevel="0" collapsed="false">
      <c r="A3" s="1"/>
      <c r="B3" s="1"/>
    </row>
    <row r="4" customFormat="false" ht="15" hidden="false" customHeight="false" outlineLevel="0" collapsed="false">
      <c r="A4" s="1"/>
      <c r="B4" s="1"/>
    </row>
    <row r="5" customFormat="false" ht="15" hidden="false" customHeight="false" outlineLevel="0" collapsed="false">
      <c r="A5" s="1"/>
      <c r="B5" s="1"/>
    </row>
    <row r="6" customFormat="false" ht="15" hidden="false" customHeight="false" outlineLevel="0" collapsed="false">
      <c r="A6" s="1"/>
      <c r="B6" s="1"/>
    </row>
    <row r="7" customFormat="false" ht="15" hidden="false" customHeight="false" outlineLevel="0" collapsed="false">
      <c r="A7" s="1"/>
      <c r="B7" s="1"/>
    </row>
    <row r="8" customFormat="false" ht="15" hidden="false" customHeight="false" outlineLevel="0" collapsed="false">
      <c r="A8" s="1"/>
      <c r="B8" s="1"/>
    </row>
    <row r="9" customFormat="false" ht="15" hidden="false" customHeight="false" outlineLevel="0" collapsed="false">
      <c r="A9" s="1"/>
      <c r="B9" s="1"/>
    </row>
    <row r="10" customFormat="false" ht="34" hidden="false" customHeight="true" outlineLevel="0" collapsed="false">
      <c r="A10" s="1"/>
      <c r="B10" s="1"/>
      <c r="D10" s="2" t="s">
        <v>0</v>
      </c>
    </row>
    <row r="11" customFormat="false" ht="34" hidden="false" customHeight="true" outlineLevel="0" collapsed="false">
      <c r="A11" s="1"/>
      <c r="B11" s="3"/>
      <c r="D11" s="4" t="s">
        <v>1</v>
      </c>
    </row>
    <row r="12" customFormat="false" ht="34" hidden="false" customHeight="true" outlineLevel="0" collapsed="false">
      <c r="A12" s="1"/>
      <c r="B12" s="3"/>
      <c r="D12" s="4" t="s">
        <v>2</v>
      </c>
    </row>
    <row r="13" customFormat="false" ht="34" hidden="false" customHeight="true" outlineLevel="0" collapsed="false">
      <c r="A13" s="1"/>
      <c r="B13" s="3"/>
      <c r="D13" s="4" t="s">
        <v>3</v>
      </c>
    </row>
    <row r="14" customFormat="false" ht="34" hidden="false" customHeight="true" outlineLevel="0" collapsed="false">
      <c r="A14" s="1"/>
      <c r="B14" s="3"/>
      <c r="D14" s="4" t="s">
        <v>4</v>
      </c>
    </row>
    <row r="15" customFormat="false" ht="34" hidden="false" customHeight="true" outlineLevel="0" collapsed="false">
      <c r="A15" s="1"/>
      <c r="B15" s="3"/>
      <c r="D15" s="4" t="s">
        <v>5</v>
      </c>
    </row>
    <row r="16" customFormat="false" ht="34" hidden="false" customHeight="true" outlineLevel="0" collapsed="false">
      <c r="A16" s="1"/>
      <c r="B16" s="1"/>
      <c r="D16" s="4" t="s">
        <v>6</v>
      </c>
    </row>
    <row r="17" customFormat="false" ht="34" hidden="false" customHeight="true" outlineLevel="0" collapsed="false">
      <c r="A17" s="1"/>
      <c r="B17" s="1"/>
      <c r="D17" s="4" t="s">
        <v>7</v>
      </c>
    </row>
    <row r="18" customFormat="false" ht="34" hidden="false" customHeight="true" outlineLevel="0" collapsed="false">
      <c r="A18" s="1"/>
      <c r="B18" s="1"/>
      <c r="D18" s="5" t="s">
        <v>8</v>
      </c>
    </row>
    <row r="19" customFormat="false" ht="15" hidden="false" customHeight="false" outlineLevel="0" collapsed="false">
      <c r="A19" s="1"/>
      <c r="B19" s="1"/>
    </row>
    <row r="20" customFormat="false" ht="15" hidden="false" customHeight="false" outlineLevel="0" collapsed="false">
      <c r="A20" s="1"/>
      <c r="B20" s="1"/>
    </row>
    <row r="21" customFormat="false" ht="15" hidden="false" customHeight="false" outlineLevel="0" collapsed="false">
      <c r="A21" s="6"/>
      <c r="B21" s="6"/>
    </row>
    <row r="22" customFormat="false" ht="15" hidden="false" customHeight="false" outlineLevel="0" collapsed="false">
      <c r="A22" s="6"/>
      <c r="B22" s="6"/>
    </row>
  </sheetData>
  <hyperlinks>
    <hyperlink ref="D10" r:id="rId1" display="Before diving into your templates, please watch this quick How-To video, and read the accompanying How-To in its entirety!"/>
    <hyperlink ref="D18" r:id="rId2" display="For further guidance and community support, join our Facebook group today!"/>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3"/>
</worksheet>
</file>

<file path=xl/worksheets/sheet2.xml><?xml version="1.0" encoding="utf-8"?>
<worksheet xmlns="http://schemas.openxmlformats.org/spreadsheetml/2006/main" xmlns:r="http://schemas.openxmlformats.org/officeDocument/2006/relationships">
  <sheetPr filterMode="false">
    <pageSetUpPr fitToPage="true"/>
  </sheetPr>
  <dimension ref="A1:AK429"/>
  <sheetViews>
    <sheetView showFormulas="false" showGridLines="false" showRowColHeaders="false" showZeros="true" rightToLeft="false" tabSelected="true" showOutlineSymbols="true" defaultGridColor="true" view="normal" topLeftCell="H1" colorId="64" zoomScale="100" zoomScaleNormal="100" zoomScalePageLayoutView="100" workbookViewId="0">
      <selection pane="topLeft" activeCell="K19" activeCellId="0" sqref="K19"/>
    </sheetView>
  </sheetViews>
  <sheetFormatPr defaultRowHeight="15" zeroHeight="false" outlineLevelRow="0" outlineLevelCol="0"/>
  <cols>
    <col collapsed="false" customWidth="true" hidden="false" outlineLevel="0" max="1" min="1" style="0" width="11.99"/>
    <col collapsed="false" customWidth="true" hidden="false" outlineLevel="0" max="2" min="2" style="0" width="35.85"/>
    <col collapsed="false" customWidth="true" hidden="false" outlineLevel="0" max="3" min="3" style="0" width="36.99"/>
    <col collapsed="false" customWidth="true" hidden="true" outlineLevel="0" max="4" min="4" style="0" width="28.16"/>
    <col collapsed="false" customWidth="true" hidden="true" outlineLevel="0" max="5" min="5" style="0" width="46.5"/>
    <col collapsed="false" customWidth="true" hidden="false" outlineLevel="0" max="7" min="6" style="0" width="36.99"/>
    <col collapsed="false" customWidth="true" hidden="false" outlineLevel="0" max="8" min="8" style="7" width="1.66"/>
    <col collapsed="false" customWidth="true" hidden="false" outlineLevel="0" max="9" min="9" style="0" width="36.16"/>
    <col collapsed="false" customWidth="true" hidden="false" outlineLevel="0" max="10" min="10" style="0" width="10.65"/>
    <col collapsed="false" customWidth="true" hidden="false" outlineLevel="0" max="11" min="11" style="0" width="7.49"/>
    <col collapsed="false" customWidth="true" hidden="false" outlineLevel="0" max="12" min="12" style="0" width="9"/>
    <col collapsed="false" customWidth="true" hidden="false" outlineLevel="0" max="13" min="13" style="0" width="11.33"/>
    <col collapsed="false" customWidth="true" hidden="false" outlineLevel="0" max="14" min="14" style="7" width="1.66"/>
    <col collapsed="false" customWidth="true" hidden="false" outlineLevel="0" max="15" min="15" style="0" width="36.16"/>
    <col collapsed="false" customWidth="true" hidden="false" outlineLevel="0" max="16" min="16" style="0" width="10.65"/>
    <col collapsed="false" customWidth="true" hidden="false" outlineLevel="0" max="17" min="17" style="0" width="7.49"/>
    <col collapsed="false" customWidth="true" hidden="false" outlineLevel="0" max="18" min="18" style="0" width="9"/>
    <col collapsed="false" customWidth="true" hidden="false" outlineLevel="0" max="19" min="19" style="0" width="11.33"/>
    <col collapsed="false" customWidth="true" hidden="false" outlineLevel="0" max="20" min="20" style="7" width="1.66"/>
    <col collapsed="false" customWidth="true" hidden="false" outlineLevel="0" max="21" min="21" style="0" width="36.16"/>
    <col collapsed="false" customWidth="true" hidden="false" outlineLevel="0" max="22" min="22" style="0" width="10.65"/>
    <col collapsed="false" customWidth="true" hidden="false" outlineLevel="0" max="23" min="23" style="0" width="7.49"/>
    <col collapsed="false" customWidth="true" hidden="false" outlineLevel="0" max="24" min="24" style="0" width="9"/>
    <col collapsed="false" customWidth="true" hidden="false" outlineLevel="0" max="25" min="25" style="0" width="11.33"/>
    <col collapsed="false" customWidth="true" hidden="false" outlineLevel="0" max="26" min="26" style="7" width="1.66"/>
    <col collapsed="false" customWidth="true" hidden="false" outlineLevel="0" max="27" min="27" style="0" width="36.16"/>
    <col collapsed="false" customWidth="true" hidden="false" outlineLevel="0" max="28" min="28" style="0" width="10.65"/>
    <col collapsed="false" customWidth="true" hidden="false" outlineLevel="0" max="29" min="29" style="0" width="7.49"/>
    <col collapsed="false" customWidth="true" hidden="false" outlineLevel="0" max="30" min="30" style="0" width="9"/>
    <col collapsed="false" customWidth="true" hidden="false" outlineLevel="0" max="31" min="31" style="0" width="11.33"/>
    <col collapsed="false" customWidth="true" hidden="false" outlineLevel="0" max="32" min="32" style="7" width="1.66"/>
    <col collapsed="false" customWidth="true" hidden="false" outlineLevel="0" max="33" min="33" style="0" width="36.16"/>
    <col collapsed="false" customWidth="true" hidden="false" outlineLevel="0" max="34" min="34" style="0" width="10.65"/>
    <col collapsed="false" customWidth="true" hidden="false" outlineLevel="0" max="35" min="35" style="0" width="7.49"/>
    <col collapsed="false" customWidth="true" hidden="false" outlineLevel="0" max="36" min="36" style="0" width="27.33"/>
    <col collapsed="false" customWidth="true" hidden="false" outlineLevel="0" max="38" min="37" style="0" width="1.66"/>
    <col collapsed="false" customWidth="true" hidden="false" outlineLevel="0" max="1025" min="39" style="0" width="8.83"/>
  </cols>
  <sheetData>
    <row r="1" customFormat="false" ht="15" hidden="false" customHeight="false" outlineLevel="0" collapsed="false">
      <c r="A1" s="7"/>
    </row>
    <row r="2" customFormat="false" ht="15" hidden="false" customHeight="false" outlineLevel="0" collapsed="false">
      <c r="A2" s="7"/>
    </row>
    <row r="3" customFormat="false" ht="15" hidden="false" customHeight="false" outlineLevel="0" collapsed="false">
      <c r="A3" s="7"/>
    </row>
    <row r="4" customFormat="false" ht="15" hidden="false" customHeight="false" outlineLevel="0" collapsed="false">
      <c r="A4" s="7"/>
    </row>
    <row r="5" customFormat="false" ht="15" hidden="false" customHeight="false" outlineLevel="0" collapsed="false">
      <c r="A5" s="7"/>
    </row>
    <row r="6" customFormat="false" ht="15" hidden="false" customHeight="false" outlineLevel="0" collapsed="false">
      <c r="A6" s="7"/>
    </row>
    <row r="7" customFormat="false" ht="15" hidden="false" customHeight="false" outlineLevel="0" collapsed="false">
      <c r="A7" s="7"/>
    </row>
    <row r="8" customFormat="false" ht="16" hidden="false" customHeight="false" outlineLevel="0" collapsed="false">
      <c r="A8" s="7"/>
    </row>
    <row r="9" customFormat="false" ht="20" hidden="false" customHeight="false" outlineLevel="0" collapsed="false">
      <c r="A9" s="7"/>
      <c r="C9" s="8"/>
      <c r="D9" s="9"/>
      <c r="E9" s="10"/>
      <c r="F9" s="8"/>
      <c r="G9" s="11"/>
      <c r="H9" s="12"/>
      <c r="I9" s="8"/>
      <c r="J9" s="13"/>
      <c r="Y9" s="13"/>
      <c r="Z9" s="13"/>
    </row>
    <row r="10" customFormat="false" ht="19" hidden="false" customHeight="false" outlineLevel="0" collapsed="false">
      <c r="A10" s="7"/>
      <c r="F10" s="14"/>
      <c r="G10" s="11"/>
      <c r="H10" s="12"/>
      <c r="I10" s="14"/>
      <c r="J10" s="13"/>
      <c r="Y10" s="13"/>
      <c r="Z10" s="13"/>
      <c r="AA10" s="13"/>
    </row>
    <row r="11" customFormat="false" ht="19" hidden="false" customHeight="false" outlineLevel="0" collapsed="false">
      <c r="A11" s="7"/>
      <c r="C11" s="0" t="s">
        <v>9</v>
      </c>
      <c r="F11" s="14"/>
      <c r="G11" s="11"/>
      <c r="H11" s="12"/>
      <c r="I11" s="14"/>
      <c r="J11" s="13"/>
    </row>
    <row r="12" customFormat="false" ht="19" hidden="false" customHeight="false" outlineLevel="0" collapsed="false">
      <c r="A12" s="7"/>
      <c r="G12" s="0" t="s">
        <v>9</v>
      </c>
      <c r="I12" s="14"/>
      <c r="J12" s="13"/>
    </row>
    <row r="13" customFormat="false" ht="19" hidden="false" customHeight="false" outlineLevel="0" collapsed="false">
      <c r="A13" s="7"/>
      <c r="J13" s="13"/>
    </row>
    <row r="14" customFormat="false" ht="15" hidden="false" customHeight="false" outlineLevel="0" collapsed="false">
      <c r="A14" s="7"/>
    </row>
    <row r="15" customFormat="false" ht="15" hidden="false" customHeight="false" outlineLevel="0" collapsed="false">
      <c r="A15" s="7"/>
    </row>
    <row r="16" customFormat="false" ht="19" hidden="false" customHeight="false" outlineLevel="0" collapsed="false">
      <c r="A16" s="7"/>
      <c r="G16" s="15"/>
      <c r="H16" s="16"/>
      <c r="I16" s="17"/>
      <c r="J16" s="17"/>
      <c r="K16" s="17"/>
      <c r="L16" s="17"/>
      <c r="M16" s="17"/>
      <c r="N16" s="18"/>
      <c r="O16" s="17"/>
      <c r="P16" s="17"/>
      <c r="Q16" s="17"/>
      <c r="R16" s="17"/>
      <c r="S16" s="17"/>
      <c r="T16" s="18"/>
      <c r="U16" s="17"/>
      <c r="V16" s="17"/>
      <c r="W16" s="17"/>
      <c r="X16" s="17"/>
      <c r="Y16" s="17"/>
      <c r="Z16" s="18"/>
      <c r="AA16" s="17"/>
      <c r="AB16" s="17"/>
      <c r="AC16" s="17"/>
      <c r="AD16" s="17"/>
      <c r="AE16" s="17"/>
      <c r="AF16" s="18"/>
    </row>
    <row r="17" customFormat="false" ht="15" hidden="false" customHeight="false" outlineLevel="0" collapsed="false">
      <c r="A17" s="7"/>
      <c r="B17" s="19"/>
      <c r="C17" s="19"/>
      <c r="D17" s="19"/>
      <c r="E17" s="19"/>
      <c r="F17" s="19"/>
      <c r="G17" s="15"/>
      <c r="H17" s="16"/>
      <c r="I17" s="20" t="s">
        <v>10</v>
      </c>
      <c r="J17" s="20" t="s">
        <v>11</v>
      </c>
      <c r="K17" s="20" t="s">
        <v>12</v>
      </c>
      <c r="L17" s="20" t="s">
        <v>13</v>
      </c>
      <c r="M17" s="20" t="s">
        <v>14</v>
      </c>
      <c r="N17" s="21"/>
      <c r="O17" s="20" t="s">
        <v>10</v>
      </c>
      <c r="P17" s="20" t="s">
        <v>11</v>
      </c>
      <c r="Q17" s="20" t="s">
        <v>12</v>
      </c>
      <c r="R17" s="20" t="s">
        <v>13</v>
      </c>
      <c r="S17" s="20" t="s">
        <v>14</v>
      </c>
      <c r="T17" s="21"/>
      <c r="U17" s="20" t="s">
        <v>10</v>
      </c>
      <c r="V17" s="20" t="s">
        <v>11</v>
      </c>
      <c r="W17" s="20" t="s">
        <v>12</v>
      </c>
      <c r="X17" s="20" t="s">
        <v>13</v>
      </c>
      <c r="Y17" s="20" t="s">
        <v>14</v>
      </c>
      <c r="Z17" s="21"/>
      <c r="AA17" s="20" t="s">
        <v>10</v>
      </c>
      <c r="AB17" s="20" t="s">
        <v>11</v>
      </c>
      <c r="AC17" s="20" t="s">
        <v>12</v>
      </c>
      <c r="AD17" s="20" t="s">
        <v>13</v>
      </c>
      <c r="AE17" s="20" t="s">
        <v>14</v>
      </c>
      <c r="AF17" s="21"/>
      <c r="AG17" s="22" t="s">
        <v>10</v>
      </c>
      <c r="AH17" s="22" t="s">
        <v>15</v>
      </c>
      <c r="AI17" s="22" t="s">
        <v>12</v>
      </c>
      <c r="AJ17" s="22" t="s">
        <v>13</v>
      </c>
      <c r="AK17" s="7"/>
    </row>
    <row r="18" s="4" customFormat="true" ht="25" hidden="false" customHeight="true" outlineLevel="0" collapsed="false">
      <c r="A18" s="23"/>
      <c r="B18" s="24" t="s">
        <v>16</v>
      </c>
      <c r="C18" s="25" t="s">
        <v>17</v>
      </c>
      <c r="D18" s="25"/>
      <c r="E18" s="25"/>
      <c r="F18" s="25" t="s">
        <v>18</v>
      </c>
      <c r="G18" s="25" t="s">
        <v>19</v>
      </c>
      <c r="H18" s="26"/>
      <c r="I18" s="27" t="s">
        <v>17</v>
      </c>
      <c r="J18" s="28"/>
      <c r="K18" s="28"/>
      <c r="L18" s="28"/>
      <c r="M18" s="28"/>
      <c r="N18" s="16"/>
      <c r="O18" s="27" t="s">
        <v>17</v>
      </c>
      <c r="P18" s="28"/>
      <c r="Q18" s="28"/>
      <c r="R18" s="28"/>
      <c r="S18" s="28"/>
      <c r="T18" s="16"/>
      <c r="U18" s="27" t="s">
        <v>17</v>
      </c>
      <c r="V18" s="28"/>
      <c r="W18" s="28"/>
      <c r="X18" s="28"/>
      <c r="Y18" s="28"/>
      <c r="Z18" s="16"/>
      <c r="AA18" s="27" t="s">
        <v>17</v>
      </c>
      <c r="AB18" s="28"/>
      <c r="AC18" s="28"/>
      <c r="AD18" s="28"/>
      <c r="AE18" s="28"/>
      <c r="AF18" s="16"/>
      <c r="AG18" s="29" t="s">
        <v>17</v>
      </c>
      <c r="AH18" s="30"/>
      <c r="AI18" s="30"/>
      <c r="AJ18" s="30"/>
      <c r="AK18" s="23"/>
    </row>
    <row r="19" s="4" customFormat="true" ht="25" hidden="false" customHeight="true" outlineLevel="0" collapsed="false">
      <c r="A19" s="23"/>
      <c r="B19" s="31" t="s">
        <v>20</v>
      </c>
      <c r="C19" s="28"/>
      <c r="D19" s="32" t="str">
        <f aca="false" t="array" ref="D19:D19">INDEX(Table_Name367[Name List],MATCH(B19,Table_Name367[Category],0))</f>
        <v>Incline_Push[Exercise]</v>
      </c>
      <c r="E19" s="33" t="e">
        <f aca="false" t="array" ref="E19:E19">INDEX(Links4933[Link],MATCH(C19,Links4933[Exercise],0))</f>
        <v>#N/A</v>
      </c>
      <c r="F19" s="34" t="str">
        <f aca="false">IFERROR(HYPERLINK(E19,"Video"),"{&lt; Select Exercise}")</f>
        <v>{&lt; Select Exercise}</v>
      </c>
      <c r="G19" s="28"/>
      <c r="H19" s="16"/>
      <c r="I19" s="15" t="n">
        <f aca="false">C19</f>
        <v>0</v>
      </c>
      <c r="J19" s="35" t="n">
        <v>1</v>
      </c>
      <c r="K19" s="15" t="n">
        <f aca="false">MROUND(((G19)*0.85),2.5)</f>
        <v>0</v>
      </c>
      <c r="L19" s="36" t="s">
        <v>21</v>
      </c>
      <c r="M19" s="15"/>
      <c r="N19" s="16"/>
      <c r="O19" s="15" t="n">
        <f aca="false">C19</f>
        <v>0</v>
      </c>
      <c r="P19" s="36" t="n">
        <v>2</v>
      </c>
      <c r="Q19" s="15" t="n">
        <f aca="false">MROUND((K19*1.05),2.5)</f>
        <v>0</v>
      </c>
      <c r="R19" s="36" t="s">
        <v>21</v>
      </c>
      <c r="S19" s="15"/>
      <c r="T19" s="16"/>
      <c r="U19" s="37" t="n">
        <f aca="false">C19</f>
        <v>0</v>
      </c>
      <c r="V19" s="38" t="n">
        <v>3</v>
      </c>
      <c r="W19" s="15" t="n">
        <f aca="false">MROUND((K19*1.075),2.5)</f>
        <v>0</v>
      </c>
      <c r="X19" s="39" t="s">
        <v>21</v>
      </c>
      <c r="Y19" s="15"/>
      <c r="Z19" s="16"/>
      <c r="AA19" s="15" t="n">
        <f aca="false">C19</f>
        <v>0</v>
      </c>
      <c r="AB19" s="39" t="n">
        <v>3</v>
      </c>
      <c r="AC19" s="15" t="n">
        <f aca="false">MROUND((K19*1.1),2.5)</f>
        <v>0</v>
      </c>
      <c r="AD19" s="39" t="s">
        <v>21</v>
      </c>
      <c r="AE19" s="15"/>
      <c r="AF19" s="16"/>
      <c r="AG19" s="15" t="n">
        <f aca="false">C19</f>
        <v>0</v>
      </c>
      <c r="AH19" s="36" t="n">
        <v>2</v>
      </c>
      <c r="AI19" s="15" t="n">
        <f aca="false">K19</f>
        <v>0</v>
      </c>
      <c r="AJ19" s="40" t="s">
        <v>22</v>
      </c>
      <c r="AK19" s="23"/>
    </row>
    <row r="20" s="4" customFormat="true" ht="25" hidden="false" customHeight="true" outlineLevel="0" collapsed="false">
      <c r="A20" s="23"/>
      <c r="B20" s="41" t="s">
        <v>23</v>
      </c>
      <c r="C20" s="42"/>
      <c r="D20" s="32" t="str">
        <f aca="false" t="array" ref="D20:D20">INDEX(Table_Name367[Name List],MATCH(B20,Table_Name367[Category],0))</f>
        <v>Horizontal_Push[Exercise]</v>
      </c>
      <c r="E20" s="33" t="e">
        <f aca="false" t="array" ref="E20:E20">INDEX(Links4933[Link],MATCH(C20,Links4933[Exercise],0))</f>
        <v>#N/A</v>
      </c>
      <c r="F20" s="43" t="str">
        <f aca="false">IFERROR(HYPERLINK(E20,"Video"),"{&lt; Select Exercise}")</f>
        <v>{&lt; Select Exercise}</v>
      </c>
      <c r="G20" s="44"/>
      <c r="H20" s="16"/>
      <c r="I20" s="39" t="n">
        <f aca="false">C20</f>
        <v>0</v>
      </c>
      <c r="J20" s="45" t="n">
        <v>1</v>
      </c>
      <c r="K20" s="39" t="n">
        <f aca="false">MROUND(((G20)*0.85),2.5)</f>
        <v>0</v>
      </c>
      <c r="L20" s="45" t="s">
        <v>21</v>
      </c>
      <c r="M20" s="39"/>
      <c r="N20" s="16"/>
      <c r="O20" s="39" t="n">
        <f aca="false">C20</f>
        <v>0</v>
      </c>
      <c r="P20" s="45" t="n">
        <v>2</v>
      </c>
      <c r="Q20" s="39" t="n">
        <f aca="false">MROUND((K20*1.05),2.5)</f>
        <v>0</v>
      </c>
      <c r="R20" s="45" t="s">
        <v>21</v>
      </c>
      <c r="S20" s="39"/>
      <c r="T20" s="16"/>
      <c r="U20" s="46" t="n">
        <f aca="false">C20</f>
        <v>0</v>
      </c>
      <c r="V20" s="45" t="n">
        <v>2</v>
      </c>
      <c r="W20" s="39" t="n">
        <f aca="false">MROUND((K20*1.075),2.5)</f>
        <v>0</v>
      </c>
      <c r="X20" s="45" t="s">
        <v>21</v>
      </c>
      <c r="Y20" s="39"/>
      <c r="Z20" s="16"/>
      <c r="AA20" s="39" t="n">
        <f aca="false">C20</f>
        <v>0</v>
      </c>
      <c r="AB20" s="45" t="n">
        <v>2</v>
      </c>
      <c r="AC20" s="39" t="n">
        <f aca="false">MROUND((K20*1.1),2.5)</f>
        <v>0</v>
      </c>
      <c r="AD20" s="45" t="s">
        <v>21</v>
      </c>
      <c r="AE20" s="39"/>
      <c r="AF20" s="16"/>
      <c r="AG20" s="36" t="n">
        <f aca="false">C20</f>
        <v>0</v>
      </c>
      <c r="AH20" s="47" t="n">
        <v>2</v>
      </c>
      <c r="AI20" s="36" t="n">
        <f aca="false">K20</f>
        <v>0</v>
      </c>
      <c r="AJ20" s="47" t="s">
        <v>22</v>
      </c>
      <c r="AK20" s="23"/>
    </row>
    <row r="21" s="4" customFormat="true" ht="25" hidden="false" customHeight="true" outlineLevel="0" collapsed="false">
      <c r="A21" s="23"/>
      <c r="B21" s="31" t="s">
        <v>24</v>
      </c>
      <c r="C21" s="28"/>
      <c r="D21" s="32" t="str">
        <f aca="false" t="array" ref="D21:D21">INDEX(Table_Name367[Name List],MATCH(B21,Table_Name367[Category],0))</f>
        <v>Horizontal_Pull[Exercise]</v>
      </c>
      <c r="E21" s="33" t="e">
        <f aca="false" t="array" ref="E21:E21">INDEX(Links4933[Link],MATCH(C21,Links4933[Exercise],0))</f>
        <v>#N/A</v>
      </c>
      <c r="F21" s="34" t="str">
        <f aca="false">IFERROR(HYPERLINK(E21,"Video"),"{&lt; Select Exercise}")</f>
        <v>{&lt; Select Exercise}</v>
      </c>
      <c r="G21" s="28"/>
      <c r="H21" s="16"/>
      <c r="I21" s="15" t="n">
        <f aca="false">C21</f>
        <v>0</v>
      </c>
      <c r="J21" s="35" t="n">
        <v>1</v>
      </c>
      <c r="K21" s="15" t="n">
        <f aca="false">MROUND(((G21)*0.85),2.5)</f>
        <v>0</v>
      </c>
      <c r="L21" s="36" t="s">
        <v>21</v>
      </c>
      <c r="M21" s="15" t="s">
        <v>9</v>
      </c>
      <c r="N21" s="16"/>
      <c r="O21" s="15" t="n">
        <f aca="false">C21</f>
        <v>0</v>
      </c>
      <c r="P21" s="36" t="n">
        <v>2</v>
      </c>
      <c r="Q21" s="15" t="n">
        <f aca="false">MROUND((K21*1.05),2.5)</f>
        <v>0</v>
      </c>
      <c r="R21" s="36" t="s">
        <v>21</v>
      </c>
      <c r="S21" s="15"/>
      <c r="T21" s="16"/>
      <c r="U21" s="37" t="n">
        <f aca="false">C21</f>
        <v>0</v>
      </c>
      <c r="V21" s="38" t="n">
        <v>3</v>
      </c>
      <c r="W21" s="15" t="n">
        <f aca="false">MROUND((K21*1.075),2.5)</f>
        <v>0</v>
      </c>
      <c r="X21" s="39" t="s">
        <v>21</v>
      </c>
      <c r="Y21" s="15"/>
      <c r="Z21" s="16"/>
      <c r="AA21" s="15" t="n">
        <f aca="false">C21</f>
        <v>0</v>
      </c>
      <c r="AB21" s="39" t="n">
        <v>3</v>
      </c>
      <c r="AC21" s="15" t="n">
        <f aca="false">MROUND((K21*1.1),2.5)</f>
        <v>0</v>
      </c>
      <c r="AD21" s="39" t="s">
        <v>21</v>
      </c>
      <c r="AE21" s="15"/>
      <c r="AF21" s="16"/>
      <c r="AG21" s="15" t="n">
        <f aca="false">C21</f>
        <v>0</v>
      </c>
      <c r="AH21" s="36" t="n">
        <v>2</v>
      </c>
      <c r="AI21" s="15" t="n">
        <f aca="false">K21</f>
        <v>0</v>
      </c>
      <c r="AJ21" s="36" t="s">
        <v>22</v>
      </c>
      <c r="AK21" s="23"/>
    </row>
    <row r="22" s="4" customFormat="true" ht="25" hidden="false" customHeight="true" outlineLevel="0" collapsed="false">
      <c r="A22" s="23"/>
      <c r="B22" s="41" t="s">
        <v>25</v>
      </c>
      <c r="C22" s="42"/>
      <c r="D22" s="32" t="str">
        <f aca="false" t="array" ref="D22:D22">INDEX(Table_Name367[Name List],MATCH(B22,Table_Name367[Category],0))</f>
        <v>Vertical_Pull[Exercise]</v>
      </c>
      <c r="E22" s="33" t="e">
        <f aca="false" t="array" ref="E22:E22">INDEX(Links4933[Link],MATCH(C22,Links4933[Exercise],0))</f>
        <v>#N/A</v>
      </c>
      <c r="F22" s="43" t="str">
        <f aca="false">IFERROR(HYPERLINK(E22,"Video"),"{&lt; Select Exercise}")</f>
        <v>{&lt; Select Exercise}</v>
      </c>
      <c r="G22" s="44"/>
      <c r="H22" s="16"/>
      <c r="I22" s="39" t="n">
        <f aca="false">C22</f>
        <v>0</v>
      </c>
      <c r="J22" s="45" t="n">
        <v>1</v>
      </c>
      <c r="K22" s="39" t="n">
        <f aca="false">MROUND(((G22)*0.85),2.5)</f>
        <v>0</v>
      </c>
      <c r="L22" s="45" t="s">
        <v>21</v>
      </c>
      <c r="M22" s="39"/>
      <c r="N22" s="16"/>
      <c r="O22" s="39" t="n">
        <f aca="false">C22</f>
        <v>0</v>
      </c>
      <c r="P22" s="45" t="n">
        <v>2</v>
      </c>
      <c r="Q22" s="39" t="n">
        <f aca="false">MROUND((K22*1.05),2.5)</f>
        <v>0</v>
      </c>
      <c r="R22" s="45" t="s">
        <v>21</v>
      </c>
      <c r="S22" s="39"/>
      <c r="T22" s="16"/>
      <c r="U22" s="46" t="n">
        <f aca="false">C22</f>
        <v>0</v>
      </c>
      <c r="V22" s="45" t="n">
        <v>2</v>
      </c>
      <c r="W22" s="39" t="n">
        <f aca="false">MROUND((K22*1.075),2.5)</f>
        <v>0</v>
      </c>
      <c r="X22" s="45" t="s">
        <v>21</v>
      </c>
      <c r="Y22" s="39"/>
      <c r="Z22" s="16"/>
      <c r="AA22" s="39" t="n">
        <f aca="false">C22</f>
        <v>0</v>
      </c>
      <c r="AB22" s="45" t="n">
        <v>2</v>
      </c>
      <c r="AC22" s="39" t="n">
        <f aca="false">MROUND((K22*1.1),2.5)</f>
        <v>0</v>
      </c>
      <c r="AD22" s="45" t="s">
        <v>21</v>
      </c>
      <c r="AE22" s="39"/>
      <c r="AF22" s="16"/>
      <c r="AG22" s="36" t="n">
        <f aca="false">C22</f>
        <v>0</v>
      </c>
      <c r="AH22" s="47" t="n">
        <v>2</v>
      </c>
      <c r="AI22" s="36" t="n">
        <f aca="false">K22</f>
        <v>0</v>
      </c>
      <c r="AJ22" s="47" t="s">
        <v>22</v>
      </c>
      <c r="AK22" s="23"/>
    </row>
    <row r="23" s="4" customFormat="true" ht="25" hidden="false" customHeight="true" outlineLevel="0" collapsed="false">
      <c r="A23" s="23"/>
      <c r="B23" s="31" t="s">
        <v>26</v>
      </c>
      <c r="C23" s="28"/>
      <c r="D23" s="32" t="str">
        <f aca="false" t="array" ref="D23:D23">INDEX(Table_Name367[Name List],MATCH(B23,Table_Name367[Category],0))</f>
        <v>Side_Delts[Exercise]</v>
      </c>
      <c r="E23" s="33" t="e">
        <f aca="false" t="array" ref="E23:E23">INDEX(Links4933[Link],MATCH(C23,Links4933[Exercise],0))</f>
        <v>#N/A</v>
      </c>
      <c r="F23" s="34" t="str">
        <f aca="false">IFERROR(HYPERLINK(E23,"Video"),"{&lt; Select Exercise}")</f>
        <v>{&lt; Select Exercise}</v>
      </c>
      <c r="G23" s="28"/>
      <c r="H23" s="16"/>
      <c r="I23" s="15" t="n">
        <f aca="false">C23</f>
        <v>0</v>
      </c>
      <c r="J23" s="35" t="n">
        <v>2</v>
      </c>
      <c r="K23" s="15" t="n">
        <f aca="false">MROUND(((G23)*0.85),2.5)</f>
        <v>0</v>
      </c>
      <c r="L23" s="36" t="s">
        <v>21</v>
      </c>
      <c r="M23" s="15"/>
      <c r="N23" s="16"/>
      <c r="O23" s="15" t="n">
        <f aca="false">C23</f>
        <v>0</v>
      </c>
      <c r="P23" s="36" t="n">
        <v>3</v>
      </c>
      <c r="Q23" s="15" t="n">
        <f aca="false">MROUND((K23*1.05),2.5)</f>
        <v>0</v>
      </c>
      <c r="R23" s="36" t="s">
        <v>21</v>
      </c>
      <c r="S23" s="15"/>
      <c r="T23" s="16"/>
      <c r="U23" s="37" t="n">
        <f aca="false">C23</f>
        <v>0</v>
      </c>
      <c r="V23" s="38" t="n">
        <v>3</v>
      </c>
      <c r="W23" s="15" t="n">
        <f aca="false">MROUND((K23*1.075),2.5)</f>
        <v>0</v>
      </c>
      <c r="X23" s="39" t="s">
        <v>21</v>
      </c>
      <c r="Y23" s="15"/>
      <c r="Z23" s="16"/>
      <c r="AA23" s="15" t="n">
        <f aca="false">C23</f>
        <v>0</v>
      </c>
      <c r="AB23" s="39" t="n">
        <v>3</v>
      </c>
      <c r="AC23" s="15" t="n">
        <f aca="false">MROUND((K23*1.1),2.5)</f>
        <v>0</v>
      </c>
      <c r="AD23" s="39" t="s">
        <v>21</v>
      </c>
      <c r="AE23" s="15"/>
      <c r="AF23" s="16"/>
      <c r="AG23" s="15" t="n">
        <f aca="false">C23</f>
        <v>0</v>
      </c>
      <c r="AH23" s="36" t="n">
        <v>2</v>
      </c>
      <c r="AI23" s="15" t="n">
        <f aca="false">K23</f>
        <v>0</v>
      </c>
      <c r="AJ23" s="36" t="s">
        <v>22</v>
      </c>
      <c r="AK23" s="23"/>
    </row>
    <row r="24" s="4" customFormat="true" ht="25" hidden="false" customHeight="true" outlineLevel="0" collapsed="false">
      <c r="A24" s="23"/>
      <c r="B24" s="29" t="s">
        <v>27</v>
      </c>
      <c r="C24" s="48"/>
      <c r="D24" s="32" t="str">
        <f aca="false" t="array" ref="D24:D24">INDEX(Table_Name367[Name List],MATCH(B24,Table_Name367[Category],0))</f>
        <v>Abs[Exercise]</v>
      </c>
      <c r="E24" s="33" t="e">
        <f aca="false" t="array" ref="E24:E24">INDEX(Links4933[Link],MATCH(C24,Links4933[Exercise],0))</f>
        <v>#N/A</v>
      </c>
      <c r="F24" s="49" t="str">
        <f aca="false">IFERROR(HYPERLINK(E24,"Video"),"{&lt; Select Exercise}")</f>
        <v>{&lt; Select Exercise}</v>
      </c>
      <c r="G24" s="50"/>
      <c r="H24" s="16"/>
      <c r="I24" s="51" t="n">
        <f aca="false">C24</f>
        <v>0</v>
      </c>
      <c r="J24" s="52" t="n">
        <v>2</v>
      </c>
      <c r="K24" s="51" t="n">
        <f aca="false">MROUND(((G24)*0.85),2.5)</f>
        <v>0</v>
      </c>
      <c r="L24" s="52" t="s">
        <v>21</v>
      </c>
      <c r="M24" s="51"/>
      <c r="N24" s="16"/>
      <c r="O24" s="51" t="n">
        <f aca="false">C24</f>
        <v>0</v>
      </c>
      <c r="P24" s="52" t="n">
        <v>3</v>
      </c>
      <c r="Q24" s="51" t="n">
        <f aca="false">MROUND((K24*1.05),2.5)</f>
        <v>0</v>
      </c>
      <c r="R24" s="52" t="s">
        <v>21</v>
      </c>
      <c r="S24" s="51"/>
      <c r="T24" s="16"/>
      <c r="U24" s="51" t="n">
        <f aca="false">C24</f>
        <v>0</v>
      </c>
      <c r="V24" s="52" t="n">
        <v>3</v>
      </c>
      <c r="W24" s="51" t="n">
        <f aca="false">MROUND((K24*1.075),2.5)</f>
        <v>0</v>
      </c>
      <c r="X24" s="52" t="s">
        <v>21</v>
      </c>
      <c r="Y24" s="51"/>
      <c r="Z24" s="16"/>
      <c r="AA24" s="51" t="n">
        <f aca="false">C24</f>
        <v>0</v>
      </c>
      <c r="AB24" s="52" t="n">
        <v>3</v>
      </c>
      <c r="AC24" s="51" t="n">
        <f aca="false">MROUND((K24*1.1),2.5)</f>
        <v>0</v>
      </c>
      <c r="AD24" s="52" t="s">
        <v>21</v>
      </c>
      <c r="AE24" s="51"/>
      <c r="AF24" s="16"/>
      <c r="AG24" s="51" t="n">
        <f aca="false">C24</f>
        <v>0</v>
      </c>
      <c r="AH24" s="52" t="n">
        <v>2</v>
      </c>
      <c r="AI24" s="36" t="n">
        <f aca="false">K24</f>
        <v>0</v>
      </c>
      <c r="AJ24" s="36" t="s">
        <v>22</v>
      </c>
      <c r="AK24" s="23"/>
    </row>
    <row r="25" customFormat="false" ht="15" hidden="false" customHeight="false" outlineLevel="0" collapsed="false">
      <c r="A25" s="7"/>
      <c r="B25" s="53"/>
      <c r="C25" s="15"/>
      <c r="D25" s="15"/>
      <c r="E25" s="54"/>
      <c r="F25" s="55"/>
      <c r="G25" s="15"/>
      <c r="H25" s="16"/>
      <c r="I25" s="6"/>
      <c r="J25" s="56"/>
      <c r="K25" s="6"/>
      <c r="L25" s="6"/>
      <c r="M25" s="6"/>
      <c r="O25" s="7"/>
      <c r="P25" s="57"/>
      <c r="Q25" s="7"/>
      <c r="R25" s="7"/>
      <c r="S25" s="7"/>
      <c r="U25" s="7"/>
      <c r="V25" s="57"/>
      <c r="W25" s="7"/>
      <c r="X25" s="7"/>
      <c r="Y25" s="7"/>
      <c r="AA25" s="7"/>
      <c r="AB25" s="57"/>
      <c r="AC25" s="7"/>
      <c r="AD25" s="7"/>
      <c r="AE25" s="7"/>
      <c r="AK25" s="7"/>
    </row>
    <row r="26" customFormat="false" ht="15" hidden="false" customHeight="false" outlineLevel="0" collapsed="false">
      <c r="A26" s="7"/>
      <c r="B26" s="58"/>
      <c r="C26" s="19"/>
      <c r="D26" s="19"/>
      <c r="E26" s="19"/>
      <c r="F26" s="19"/>
      <c r="G26" s="19"/>
      <c r="H26" s="57"/>
      <c r="I26" s="7"/>
      <c r="J26" s="21"/>
      <c r="K26" s="7"/>
      <c r="L26" s="7"/>
      <c r="M26" s="7"/>
      <c r="O26" s="7"/>
      <c r="P26" s="21"/>
      <c r="Q26" s="7"/>
      <c r="R26" s="7"/>
      <c r="S26" s="7"/>
      <c r="U26" s="7"/>
      <c r="V26" s="57"/>
      <c r="W26" s="7"/>
      <c r="X26" s="7"/>
      <c r="Y26" s="7"/>
      <c r="AA26" s="7"/>
      <c r="AB26" s="57"/>
      <c r="AC26" s="7"/>
      <c r="AD26" s="7"/>
      <c r="AE26" s="7"/>
      <c r="AK26" s="7"/>
    </row>
    <row r="27" customFormat="false" ht="15" hidden="false" customHeight="false" outlineLevel="0" collapsed="false">
      <c r="A27" s="7"/>
      <c r="B27" s="19"/>
      <c r="C27" s="19"/>
      <c r="D27" s="19"/>
      <c r="E27" s="19"/>
      <c r="F27" s="19"/>
      <c r="G27" s="19"/>
      <c r="H27" s="57"/>
      <c r="I27" s="59" t="s">
        <v>10</v>
      </c>
      <c r="J27" s="59" t="s">
        <v>11</v>
      </c>
      <c r="K27" s="59" t="s">
        <v>12</v>
      </c>
      <c r="L27" s="59" t="s">
        <v>13</v>
      </c>
      <c r="M27" s="59" t="s">
        <v>14</v>
      </c>
      <c r="N27" s="21"/>
      <c r="O27" s="60" t="s">
        <v>10</v>
      </c>
      <c r="P27" s="60" t="s">
        <v>11</v>
      </c>
      <c r="Q27" s="60" t="s">
        <v>12</v>
      </c>
      <c r="R27" s="60" t="s">
        <v>13</v>
      </c>
      <c r="S27" s="60" t="s">
        <v>14</v>
      </c>
      <c r="T27" s="21"/>
      <c r="U27" s="60" t="s">
        <v>10</v>
      </c>
      <c r="V27" s="60" t="s">
        <v>11</v>
      </c>
      <c r="W27" s="60" t="s">
        <v>12</v>
      </c>
      <c r="X27" s="61" t="s">
        <v>13</v>
      </c>
      <c r="Y27" s="60" t="s">
        <v>14</v>
      </c>
      <c r="Z27" s="21"/>
      <c r="AA27" s="60" t="s">
        <v>10</v>
      </c>
      <c r="AB27" s="60" t="s">
        <v>11</v>
      </c>
      <c r="AC27" s="60" t="s">
        <v>12</v>
      </c>
      <c r="AD27" s="60" t="s">
        <v>28</v>
      </c>
      <c r="AE27" s="60" t="s">
        <v>14</v>
      </c>
      <c r="AF27" s="21"/>
      <c r="AG27" s="22" t="s">
        <v>10</v>
      </c>
      <c r="AH27" s="22" t="s">
        <v>11</v>
      </c>
      <c r="AI27" s="22" t="s">
        <v>12</v>
      </c>
      <c r="AJ27" s="22" t="s">
        <v>13</v>
      </c>
      <c r="AK27" s="7"/>
    </row>
    <row r="28" s="4" customFormat="true" ht="25" hidden="false" customHeight="true" outlineLevel="0" collapsed="false">
      <c r="A28" s="23"/>
      <c r="B28" s="62" t="s">
        <v>29</v>
      </c>
      <c r="C28" s="63" t="s">
        <v>30</v>
      </c>
      <c r="D28" s="63"/>
      <c r="E28" s="63"/>
      <c r="F28" s="63" t="s">
        <v>18</v>
      </c>
      <c r="G28" s="63" t="s">
        <v>19</v>
      </c>
      <c r="H28" s="26"/>
      <c r="I28" s="27" t="s">
        <v>30</v>
      </c>
      <c r="J28" s="28"/>
      <c r="K28" s="28"/>
      <c r="L28" s="28"/>
      <c r="M28" s="28"/>
      <c r="N28" s="16"/>
      <c r="O28" s="29" t="s">
        <v>30</v>
      </c>
      <c r="P28" s="36"/>
      <c r="Q28" s="36"/>
      <c r="R28" s="36"/>
      <c r="S28" s="36"/>
      <c r="T28" s="16"/>
      <c r="U28" s="41" t="s">
        <v>30</v>
      </c>
      <c r="V28" s="39"/>
      <c r="W28" s="39"/>
      <c r="X28" s="39"/>
      <c r="Y28" s="39"/>
      <c r="Z28" s="16"/>
      <c r="AA28" s="41" t="s">
        <v>30</v>
      </c>
      <c r="AB28" s="39"/>
      <c r="AC28" s="39"/>
      <c r="AD28" s="39"/>
      <c r="AE28" s="39"/>
      <c r="AF28" s="16"/>
      <c r="AG28" s="64" t="s">
        <v>30</v>
      </c>
      <c r="AH28" s="65"/>
      <c r="AI28" s="65"/>
      <c r="AJ28" s="65"/>
    </row>
    <row r="29" s="4" customFormat="true" ht="25" hidden="false" customHeight="true" outlineLevel="0" collapsed="false">
      <c r="A29" s="23"/>
      <c r="B29" s="31" t="s">
        <v>31</v>
      </c>
      <c r="C29" s="28"/>
      <c r="D29" s="32" t="str">
        <f aca="false" t="array" ref="D29:D29">INDEX(Table_Name367[Name List],MATCH(B29,Table_Name367[Category],0))</f>
        <v>Quads[Exercise]</v>
      </c>
      <c r="E29" s="33" t="e">
        <f aca="false" t="array" ref="E29:E29">INDEX(Links4933[Link],MATCH(C29,Links4933[Exercise],0))</f>
        <v>#N/A</v>
      </c>
      <c r="F29" s="34" t="str">
        <f aca="false">IFERROR(HYPERLINK(E29,"Video"),"{&lt; Select Exercise}")</f>
        <v>{&lt; Select Exercise}</v>
      </c>
      <c r="G29" s="28"/>
      <c r="H29" s="16"/>
      <c r="I29" s="15" t="n">
        <f aca="false">C29</f>
        <v>0</v>
      </c>
      <c r="J29" s="66" t="n">
        <v>2</v>
      </c>
      <c r="K29" s="15" t="n">
        <f aca="false">MROUND(((G29)*0.85),2.5)</f>
        <v>0</v>
      </c>
      <c r="L29" s="66" t="s">
        <v>21</v>
      </c>
      <c r="M29" s="15"/>
      <c r="N29" s="16"/>
      <c r="O29" s="15" t="n">
        <f aca="false">C29</f>
        <v>0</v>
      </c>
      <c r="P29" s="36" t="n">
        <v>3</v>
      </c>
      <c r="Q29" s="15" t="n">
        <f aca="false">MROUND((K29*1.05),2.5)</f>
        <v>0</v>
      </c>
      <c r="R29" s="36" t="s">
        <v>21</v>
      </c>
      <c r="S29" s="15"/>
      <c r="T29" s="16"/>
      <c r="U29" s="37" t="n">
        <f aca="false">C29</f>
        <v>0</v>
      </c>
      <c r="V29" s="39" t="n">
        <v>3</v>
      </c>
      <c r="W29" s="15" t="n">
        <f aca="false">MROUND((K29*1.075),2.5)</f>
        <v>0</v>
      </c>
      <c r="X29" s="39" t="s">
        <v>21</v>
      </c>
      <c r="Y29" s="15"/>
      <c r="Z29" s="16"/>
      <c r="AA29" s="15" t="n">
        <f aca="false">C29</f>
        <v>0</v>
      </c>
      <c r="AB29" s="39" t="n">
        <v>3</v>
      </c>
      <c r="AC29" s="15" t="n">
        <f aca="false">MROUND((K29*1.1),2.5)</f>
        <v>0</v>
      </c>
      <c r="AD29" s="39" t="s">
        <v>21</v>
      </c>
      <c r="AE29" s="15"/>
      <c r="AF29" s="16"/>
      <c r="AG29" s="15" t="n">
        <f aca="false">C29</f>
        <v>0</v>
      </c>
      <c r="AH29" s="51" t="n">
        <v>2</v>
      </c>
      <c r="AI29" s="15" t="n">
        <f aca="false">K29</f>
        <v>0</v>
      </c>
      <c r="AJ29" s="51" t="s">
        <v>22</v>
      </c>
    </row>
    <row r="30" s="4" customFormat="true" ht="25" hidden="false" customHeight="true" outlineLevel="0" collapsed="false">
      <c r="A30" s="23"/>
      <c r="B30" s="41" t="s">
        <v>32</v>
      </c>
      <c r="C30" s="48"/>
      <c r="D30" s="32" t="str">
        <f aca="false" t="array" ref="D30:D30">INDEX(Table_Name367[Name List],MATCH(B30,Table_Name367[Category],0))</f>
        <v>Hamstrings_Isolation[Exercise]</v>
      </c>
      <c r="E30" s="33" t="e">
        <f aca="false" t="array" ref="E30:E30">INDEX(Links4933[Link],MATCH(C30,Links4933[Exercise],0))</f>
        <v>#N/A</v>
      </c>
      <c r="F30" s="49" t="str">
        <f aca="false">IFERROR(HYPERLINK(E30,"Video"),"{&lt; Select Exercise}")</f>
        <v>{&lt; Select Exercise}</v>
      </c>
      <c r="G30" s="50"/>
      <c r="H30" s="16"/>
      <c r="I30" s="67" t="n">
        <f aca="false">C30</f>
        <v>0</v>
      </c>
      <c r="J30" s="52" t="n">
        <v>2</v>
      </c>
      <c r="K30" s="67" t="n">
        <f aca="false">MROUND(((G30)*0.85),2.5)</f>
        <v>0</v>
      </c>
      <c r="L30" s="52" t="s">
        <v>21</v>
      </c>
      <c r="M30" s="67"/>
      <c r="N30" s="16"/>
      <c r="O30" s="67" t="n">
        <f aca="false">C30</f>
        <v>0</v>
      </c>
      <c r="P30" s="52" t="n">
        <v>3</v>
      </c>
      <c r="Q30" s="67" t="n">
        <f aca="false">MROUND((K30*1.05),2.5)</f>
        <v>0</v>
      </c>
      <c r="R30" s="52" t="s">
        <v>21</v>
      </c>
      <c r="S30" s="67"/>
      <c r="T30" s="16"/>
      <c r="U30" s="67" t="n">
        <f aca="false">C30</f>
        <v>0</v>
      </c>
      <c r="V30" s="52" t="n">
        <v>3</v>
      </c>
      <c r="W30" s="67" t="n">
        <f aca="false">MROUND((K30*1.075),2.5)</f>
        <v>0</v>
      </c>
      <c r="X30" s="52" t="s">
        <v>21</v>
      </c>
      <c r="Y30" s="67"/>
      <c r="Z30" s="16"/>
      <c r="AA30" s="67" t="n">
        <f aca="false">C30</f>
        <v>0</v>
      </c>
      <c r="AB30" s="52" t="n">
        <v>3</v>
      </c>
      <c r="AC30" s="67" t="n">
        <f aca="false">MROUND((K30*1.1),2.5)</f>
        <v>0</v>
      </c>
      <c r="AD30" s="52" t="s">
        <v>21</v>
      </c>
      <c r="AE30" s="67"/>
      <c r="AF30" s="16"/>
      <c r="AG30" s="67" t="n">
        <f aca="false">C30</f>
        <v>0</v>
      </c>
      <c r="AH30" s="52" t="n">
        <v>2</v>
      </c>
      <c r="AI30" s="36" t="n">
        <f aca="false">K30</f>
        <v>0</v>
      </c>
      <c r="AJ30" s="52" t="s">
        <v>22</v>
      </c>
    </row>
    <row r="31" s="4" customFormat="true" ht="25" hidden="false" customHeight="true" outlineLevel="0" collapsed="false">
      <c r="A31" s="23"/>
      <c r="B31" s="26" t="s">
        <v>33</v>
      </c>
      <c r="C31" s="68"/>
      <c r="D31" s="32" t="str">
        <f aca="false" t="array" ref="D31:D31">INDEX(Table_Name367[Name List],MATCH(B31,Table_Name367[Category],0))</f>
        <v>Biceps[Exercise]</v>
      </c>
      <c r="E31" s="33" t="e">
        <f aca="false" t="array" ref="E31:E31">INDEX(Links4933[Link],MATCH(C31,Links4933[Exercise],0))</f>
        <v>#N/A</v>
      </c>
      <c r="F31" s="34" t="str">
        <f aca="false">IFERROR(HYPERLINK(E31,"Video"),"{&lt; Select Exercise}")</f>
        <v>{&lt; Select Exercise}</v>
      </c>
      <c r="G31" s="28"/>
      <c r="H31" s="16"/>
      <c r="I31" s="16" t="n">
        <f aca="false">C31</f>
        <v>0</v>
      </c>
      <c r="J31" s="67" t="n">
        <v>2</v>
      </c>
      <c r="K31" s="16" t="n">
        <f aca="false">MROUND(((G31)*0.85),2.5)</f>
        <v>0</v>
      </c>
      <c r="L31" s="67" t="s">
        <v>21</v>
      </c>
      <c r="M31" s="16"/>
      <c r="N31" s="16"/>
      <c r="O31" s="16" t="n">
        <f aca="false">C31</f>
        <v>0</v>
      </c>
      <c r="P31" s="67" t="n">
        <v>3</v>
      </c>
      <c r="Q31" s="16" t="n">
        <f aca="false">MROUND((K31*1.05),2.5)</f>
        <v>0</v>
      </c>
      <c r="R31" s="67" t="s">
        <v>21</v>
      </c>
      <c r="S31" s="16"/>
      <c r="T31" s="16"/>
      <c r="U31" s="69" t="n">
        <f aca="false">C31</f>
        <v>0</v>
      </c>
      <c r="V31" s="67" t="n">
        <v>3</v>
      </c>
      <c r="W31" s="16" t="n">
        <f aca="false">MROUND((K31*1.075),2.5)</f>
        <v>0</v>
      </c>
      <c r="X31" s="67" t="s">
        <v>21</v>
      </c>
      <c r="Y31" s="16"/>
      <c r="Z31" s="16"/>
      <c r="AA31" s="16" t="n">
        <f aca="false">C31</f>
        <v>0</v>
      </c>
      <c r="AB31" s="67" t="n">
        <v>3</v>
      </c>
      <c r="AC31" s="16" t="n">
        <f aca="false">MROUND((K31*1.1),2.5)</f>
        <v>0</v>
      </c>
      <c r="AD31" s="67" t="s">
        <v>21</v>
      </c>
      <c r="AE31" s="16"/>
      <c r="AF31" s="16"/>
      <c r="AG31" s="16" t="n">
        <f aca="false">C31</f>
        <v>0</v>
      </c>
      <c r="AH31" s="67" t="n">
        <v>2</v>
      </c>
      <c r="AI31" s="15" t="n">
        <f aca="false">K31</f>
        <v>0</v>
      </c>
      <c r="AJ31" s="67" t="s">
        <v>22</v>
      </c>
    </row>
    <row r="32" s="4" customFormat="true" ht="25" hidden="false" customHeight="true" outlineLevel="0" collapsed="false">
      <c r="A32" s="23"/>
      <c r="B32" s="41" t="s">
        <v>34</v>
      </c>
      <c r="C32" s="48"/>
      <c r="D32" s="32" t="str">
        <f aca="false" t="array" ref="D32:D32">INDEX(Table_Name367[Name List],MATCH(B32,Table_Name367[Category],0))</f>
        <v>Triceps[Exercise]</v>
      </c>
      <c r="E32" s="33" t="e">
        <f aca="false" t="array" ref="E32:E32">INDEX(Links4933[Link],MATCH(C32,Links4933[Exercise],0))</f>
        <v>#N/A</v>
      </c>
      <c r="F32" s="49" t="str">
        <f aca="false">IFERROR(HYPERLINK(E32,"Video"),"{&lt; Select Exercise}")</f>
        <v>{&lt; Select Exercise}</v>
      </c>
      <c r="G32" s="70"/>
      <c r="H32" s="16"/>
      <c r="I32" s="67" t="n">
        <f aca="false">C32</f>
        <v>0</v>
      </c>
      <c r="J32" s="52" t="n">
        <v>2</v>
      </c>
      <c r="K32" s="67" t="n">
        <f aca="false">MROUND(((G32)*0.85),2.5)</f>
        <v>0</v>
      </c>
      <c r="L32" s="52" t="s">
        <v>21</v>
      </c>
      <c r="M32" s="67" t="s">
        <v>9</v>
      </c>
      <c r="N32" s="16"/>
      <c r="O32" s="67" t="n">
        <f aca="false">C32</f>
        <v>0</v>
      </c>
      <c r="P32" s="52" t="n">
        <v>3</v>
      </c>
      <c r="Q32" s="67" t="n">
        <f aca="false">MROUND((K32*1.05),2.5)</f>
        <v>0</v>
      </c>
      <c r="R32" s="52" t="s">
        <v>21</v>
      </c>
      <c r="S32" s="67"/>
      <c r="T32" s="16"/>
      <c r="U32" s="67" t="n">
        <f aca="false">C32</f>
        <v>0</v>
      </c>
      <c r="V32" s="52" t="n">
        <v>4</v>
      </c>
      <c r="W32" s="67" t="n">
        <f aca="false">MROUND((K32*1.075),2.5)</f>
        <v>0</v>
      </c>
      <c r="X32" s="52" t="s">
        <v>21</v>
      </c>
      <c r="Y32" s="67"/>
      <c r="Z32" s="16"/>
      <c r="AA32" s="67" t="n">
        <f aca="false">C32</f>
        <v>0</v>
      </c>
      <c r="AB32" s="52" t="n">
        <v>4</v>
      </c>
      <c r="AC32" s="67" t="n">
        <f aca="false">MROUND((K32*1.1),2.5)</f>
        <v>0</v>
      </c>
      <c r="AD32" s="52" t="s">
        <v>21</v>
      </c>
      <c r="AE32" s="67"/>
      <c r="AF32" s="16"/>
      <c r="AG32" s="67" t="n">
        <f aca="false">C32</f>
        <v>0</v>
      </c>
      <c r="AH32" s="52" t="n">
        <v>2</v>
      </c>
      <c r="AI32" s="36" t="n">
        <f aca="false">K32</f>
        <v>0</v>
      </c>
      <c r="AJ32" s="52" t="s">
        <v>22</v>
      </c>
    </row>
    <row r="33" customFormat="false" ht="15" hidden="false" customHeight="false" outlineLevel="0" collapsed="false">
      <c r="A33" s="7"/>
      <c r="B33" s="53"/>
      <c r="C33" s="15"/>
      <c r="D33" s="15"/>
      <c r="E33" s="54"/>
      <c r="F33" s="55"/>
      <c r="G33" s="15"/>
      <c r="H33" s="16"/>
      <c r="I33" s="6"/>
      <c r="J33" s="56"/>
      <c r="K33" s="6"/>
      <c r="L33" s="6"/>
      <c r="M33" s="6"/>
      <c r="O33" s="7"/>
      <c r="P33" s="57"/>
      <c r="Q33" s="7"/>
      <c r="R33" s="7"/>
      <c r="S33" s="7"/>
      <c r="U33" s="7"/>
      <c r="V33" s="57"/>
      <c r="W33" s="7"/>
      <c r="X33" s="7"/>
      <c r="Y33" s="7"/>
      <c r="AA33" s="7"/>
      <c r="AB33" s="57"/>
      <c r="AC33" s="7"/>
      <c r="AD33" s="7"/>
      <c r="AE33" s="7"/>
    </row>
    <row r="34" customFormat="false" ht="15" hidden="false" customHeight="false" outlineLevel="0" collapsed="false">
      <c r="A34" s="7"/>
      <c r="B34" s="58"/>
      <c r="C34" s="19"/>
      <c r="D34" s="19"/>
      <c r="E34" s="19"/>
      <c r="F34" s="19"/>
      <c r="G34" s="19"/>
      <c r="H34" s="57"/>
      <c r="I34" s="7"/>
      <c r="J34" s="21"/>
      <c r="K34" s="7"/>
      <c r="L34" s="7"/>
      <c r="M34" s="7"/>
      <c r="O34" s="7"/>
      <c r="P34" s="21"/>
      <c r="Q34" s="7"/>
      <c r="R34" s="7"/>
      <c r="S34" s="7"/>
      <c r="U34" s="7"/>
      <c r="V34" s="57"/>
      <c r="W34" s="7"/>
      <c r="X34" s="7"/>
      <c r="Y34" s="7"/>
      <c r="AA34" s="7"/>
      <c r="AB34" s="57"/>
      <c r="AC34" s="7"/>
      <c r="AD34" s="7"/>
      <c r="AE34" s="7"/>
    </row>
    <row r="35" customFormat="false" ht="15" hidden="false" customHeight="false" outlineLevel="0" collapsed="false">
      <c r="A35" s="7"/>
      <c r="B35" s="19"/>
      <c r="C35" s="19"/>
      <c r="D35" s="19"/>
      <c r="E35" s="19"/>
      <c r="F35" s="19"/>
      <c r="G35" s="19"/>
      <c r="H35" s="57"/>
      <c r="I35" s="59" t="s">
        <v>10</v>
      </c>
      <c r="J35" s="59" t="s">
        <v>11</v>
      </c>
      <c r="K35" s="59" t="s">
        <v>12</v>
      </c>
      <c r="L35" s="59" t="s">
        <v>13</v>
      </c>
      <c r="M35" s="59" t="s">
        <v>14</v>
      </c>
      <c r="N35" s="21"/>
      <c r="O35" s="60" t="s">
        <v>10</v>
      </c>
      <c r="P35" s="60" t="s">
        <v>11</v>
      </c>
      <c r="Q35" s="60" t="s">
        <v>12</v>
      </c>
      <c r="R35" s="60" t="s">
        <v>13</v>
      </c>
      <c r="S35" s="60" t="s">
        <v>14</v>
      </c>
      <c r="T35" s="21"/>
      <c r="U35" s="60" t="s">
        <v>10</v>
      </c>
      <c r="V35" s="60" t="s">
        <v>11</v>
      </c>
      <c r="W35" s="60" t="s">
        <v>12</v>
      </c>
      <c r="X35" s="61" t="s">
        <v>13</v>
      </c>
      <c r="Y35" s="60" t="s">
        <v>14</v>
      </c>
      <c r="Z35" s="21"/>
      <c r="AA35" s="60" t="s">
        <v>10</v>
      </c>
      <c r="AB35" s="60" t="s">
        <v>11</v>
      </c>
      <c r="AC35" s="60" t="s">
        <v>12</v>
      </c>
      <c r="AD35" s="60" t="s">
        <v>28</v>
      </c>
      <c r="AE35" s="60" t="s">
        <v>14</v>
      </c>
      <c r="AF35" s="21"/>
      <c r="AG35" s="22" t="s">
        <v>10</v>
      </c>
      <c r="AH35" s="22" t="s">
        <v>11</v>
      </c>
      <c r="AI35" s="22" t="s">
        <v>12</v>
      </c>
      <c r="AJ35" s="22" t="s">
        <v>13</v>
      </c>
    </row>
    <row r="36" customFormat="false" ht="25" hidden="false" customHeight="true" outlineLevel="0" collapsed="false">
      <c r="A36" s="23"/>
      <c r="B36" s="62" t="s">
        <v>16</v>
      </c>
      <c r="C36" s="63" t="s">
        <v>35</v>
      </c>
      <c r="D36" s="63"/>
      <c r="E36" s="63"/>
      <c r="F36" s="63" t="s">
        <v>18</v>
      </c>
      <c r="G36" s="63" t="s">
        <v>19</v>
      </c>
      <c r="H36" s="26"/>
      <c r="I36" s="27" t="s">
        <v>35</v>
      </c>
      <c r="J36" s="28"/>
      <c r="K36" s="28"/>
      <c r="L36" s="28"/>
      <c r="M36" s="28"/>
      <c r="N36" s="16"/>
      <c r="O36" s="29" t="s">
        <v>35</v>
      </c>
      <c r="P36" s="36"/>
      <c r="Q36" s="36"/>
      <c r="R36" s="36"/>
      <c r="S36" s="36"/>
      <c r="T36" s="16"/>
      <c r="U36" s="41" t="s">
        <v>35</v>
      </c>
      <c r="V36" s="39"/>
      <c r="W36" s="39"/>
      <c r="X36" s="39"/>
      <c r="Y36" s="39"/>
      <c r="Z36" s="16"/>
      <c r="AA36" s="41" t="s">
        <v>35</v>
      </c>
      <c r="AB36" s="39"/>
      <c r="AC36" s="39"/>
      <c r="AD36" s="39"/>
      <c r="AE36" s="39"/>
      <c r="AF36" s="16"/>
      <c r="AG36" s="64" t="s">
        <v>35</v>
      </c>
      <c r="AH36" s="65"/>
      <c r="AI36" s="65"/>
      <c r="AJ36" s="65"/>
    </row>
    <row r="37" customFormat="false" ht="25" hidden="false" customHeight="true" outlineLevel="0" collapsed="false">
      <c r="A37" s="23"/>
      <c r="B37" s="31" t="s">
        <v>25</v>
      </c>
      <c r="C37" s="28"/>
      <c r="D37" s="32" t="str">
        <f aca="false" t="array" ref="D37:D37">INDEX(Table_Name367[Name List],MATCH(B37,Table_Name367[Category],0))</f>
        <v>Vertical_Pull[Exercise]</v>
      </c>
      <c r="E37" s="33" t="e">
        <f aca="false" t="array" ref="E37:E37">INDEX(Links4933[Link],MATCH(C37,Links4933[Exercise],0))</f>
        <v>#N/A</v>
      </c>
      <c r="F37" s="34" t="str">
        <f aca="false">IFERROR(HYPERLINK(E37,"Video"),"{&lt; Select Exercise}")</f>
        <v>{&lt; Select Exercise}</v>
      </c>
      <c r="G37" s="28"/>
      <c r="H37" s="16"/>
      <c r="I37" s="15" t="n">
        <f aca="false">C37</f>
        <v>0</v>
      </c>
      <c r="J37" s="66" t="n">
        <v>1</v>
      </c>
      <c r="K37" s="15" t="n">
        <f aca="false">MROUND(((G37)*0.85),2.5)</f>
        <v>0</v>
      </c>
      <c r="L37" s="66" t="s">
        <v>21</v>
      </c>
      <c r="M37" s="15"/>
      <c r="N37" s="16"/>
      <c r="O37" s="15" t="n">
        <f aca="false">C37</f>
        <v>0</v>
      </c>
      <c r="P37" s="36" t="n">
        <v>2</v>
      </c>
      <c r="Q37" s="15" t="n">
        <f aca="false">MROUND((K37*1.05),2.5)</f>
        <v>0</v>
      </c>
      <c r="R37" s="36" t="s">
        <v>21</v>
      </c>
      <c r="S37" s="15"/>
      <c r="T37" s="16"/>
      <c r="U37" s="37" t="n">
        <f aca="false">C37</f>
        <v>0</v>
      </c>
      <c r="V37" s="39" t="n">
        <v>2</v>
      </c>
      <c r="W37" s="15" t="n">
        <f aca="false">MROUND((K37*1.075),2.5)</f>
        <v>0</v>
      </c>
      <c r="X37" s="39" t="s">
        <v>21</v>
      </c>
      <c r="Y37" s="15"/>
      <c r="Z37" s="16"/>
      <c r="AA37" s="15" t="n">
        <f aca="false">C37</f>
        <v>0</v>
      </c>
      <c r="AB37" s="39" t="n">
        <v>2</v>
      </c>
      <c r="AC37" s="15" t="n">
        <f aca="false">MROUND((K37*1.1),2.5)</f>
        <v>0</v>
      </c>
      <c r="AD37" s="39" t="s">
        <v>21</v>
      </c>
      <c r="AE37" s="15"/>
      <c r="AF37" s="16"/>
      <c r="AG37" s="15" t="n">
        <f aca="false">C37</f>
        <v>0</v>
      </c>
      <c r="AH37" s="51" t="n">
        <v>2</v>
      </c>
      <c r="AI37" s="15" t="n">
        <f aca="false">MROUND((K37*0.5),2.5)</f>
        <v>0</v>
      </c>
      <c r="AJ37" s="51" t="s">
        <v>22</v>
      </c>
    </row>
    <row r="38" customFormat="false" ht="25" hidden="false" customHeight="true" outlineLevel="0" collapsed="false">
      <c r="A38" s="23"/>
      <c r="B38" s="41" t="s">
        <v>24</v>
      </c>
      <c r="C38" s="48"/>
      <c r="D38" s="32" t="str">
        <f aca="false" t="array" ref="D38:D38">INDEX(Table_Name367[Name List],MATCH(B38,Table_Name367[Category],0))</f>
        <v>Horizontal_Pull[Exercise]</v>
      </c>
      <c r="E38" s="33" t="e">
        <f aca="false" t="array" ref="E38:E38">INDEX(Links4933[Link],MATCH(C38,Links4933[Exercise],0))</f>
        <v>#N/A</v>
      </c>
      <c r="F38" s="49" t="str">
        <f aca="false">IFERROR(HYPERLINK(E38,"Video"),"{&lt; Select Exercise}")</f>
        <v>{&lt; Select Exercise}</v>
      </c>
      <c r="G38" s="50"/>
      <c r="H38" s="16"/>
      <c r="I38" s="51" t="n">
        <f aca="false">C38</f>
        <v>0</v>
      </c>
      <c r="J38" s="71" t="n">
        <v>1</v>
      </c>
      <c r="K38" s="51" t="n">
        <f aca="false">MROUND(((G38)*0.85),2.5)</f>
        <v>0</v>
      </c>
      <c r="L38" s="71" t="s">
        <v>21</v>
      </c>
      <c r="M38" s="51"/>
      <c r="N38" s="16"/>
      <c r="O38" s="51" t="n">
        <f aca="false">C38</f>
        <v>0</v>
      </c>
      <c r="P38" s="71" t="n">
        <v>2</v>
      </c>
      <c r="Q38" s="51" t="n">
        <f aca="false">MROUND((K38*1.05),2.5)</f>
        <v>0</v>
      </c>
      <c r="R38" s="71" t="s">
        <v>21</v>
      </c>
      <c r="S38" s="51"/>
      <c r="T38" s="16"/>
      <c r="U38" s="51" t="n">
        <f aca="false">C38</f>
        <v>0</v>
      </c>
      <c r="V38" s="71" t="n">
        <v>3</v>
      </c>
      <c r="W38" s="51" t="n">
        <f aca="false">MROUND((K38*1.075),2.5)</f>
        <v>0</v>
      </c>
      <c r="X38" s="71" t="s">
        <v>21</v>
      </c>
      <c r="Y38" s="51"/>
      <c r="Z38" s="16"/>
      <c r="AA38" s="51" t="n">
        <f aca="false">C38</f>
        <v>0</v>
      </c>
      <c r="AB38" s="71" t="n">
        <v>3</v>
      </c>
      <c r="AC38" s="51" t="n">
        <f aca="false">MROUND((K38*1.1),2.5)</f>
        <v>0</v>
      </c>
      <c r="AD38" s="71" t="s">
        <v>21</v>
      </c>
      <c r="AE38" s="51"/>
      <c r="AF38" s="16"/>
      <c r="AG38" s="51" t="n">
        <f aca="false">C38</f>
        <v>0</v>
      </c>
      <c r="AH38" s="71" t="n">
        <v>2</v>
      </c>
      <c r="AI38" s="36" t="n">
        <f aca="false">MROUND((K38*0.5),2.5)</f>
        <v>0</v>
      </c>
      <c r="AJ38" s="71" t="s">
        <v>22</v>
      </c>
    </row>
    <row r="39" customFormat="false" ht="25" hidden="false" customHeight="true" outlineLevel="0" collapsed="false">
      <c r="A39" s="23"/>
      <c r="B39" s="26" t="s">
        <v>26</v>
      </c>
      <c r="C39" s="68"/>
      <c r="D39" s="32" t="str">
        <f aca="false" t="array" ref="D39:D39">INDEX(Table_Name367[Name List],MATCH(B39,Table_Name367[Category],0))</f>
        <v>Side_Delts[Exercise]</v>
      </c>
      <c r="E39" s="33" t="e">
        <f aca="false" t="array" ref="E39:E39">INDEX(Links4933[Link],MATCH(C39,Links4933[Exercise],0))</f>
        <v>#N/A</v>
      </c>
      <c r="F39" s="34" t="str">
        <f aca="false">IFERROR(HYPERLINK(E39,"Video"),"{&lt; Select Exercise}")</f>
        <v>{&lt; Select Exercise}</v>
      </c>
      <c r="G39" s="28"/>
      <c r="H39" s="16"/>
      <c r="I39" s="16" t="n">
        <f aca="false">C39</f>
        <v>0</v>
      </c>
      <c r="J39" s="51" t="n">
        <v>2</v>
      </c>
      <c r="K39" s="16" t="n">
        <f aca="false">MROUND(((G39)*0.85),2.5)</f>
        <v>0</v>
      </c>
      <c r="L39" s="51" t="s">
        <v>21</v>
      </c>
      <c r="M39" s="16"/>
      <c r="N39" s="16"/>
      <c r="O39" s="16" t="n">
        <f aca="false">C39</f>
        <v>0</v>
      </c>
      <c r="P39" s="51" t="n">
        <v>3</v>
      </c>
      <c r="Q39" s="16" t="n">
        <f aca="false">MROUND((K39*1.05),2.5)</f>
        <v>0</v>
      </c>
      <c r="R39" s="51" t="s">
        <v>21</v>
      </c>
      <c r="S39" s="16"/>
      <c r="T39" s="16"/>
      <c r="U39" s="69" t="n">
        <f aca="false">C39</f>
        <v>0</v>
      </c>
      <c r="V39" s="51" t="n">
        <v>3</v>
      </c>
      <c r="W39" s="16" t="n">
        <f aca="false">MROUND((K39*1.075),2.5)</f>
        <v>0</v>
      </c>
      <c r="X39" s="51" t="s">
        <v>21</v>
      </c>
      <c r="Y39" s="16"/>
      <c r="Z39" s="16"/>
      <c r="AA39" s="16" t="n">
        <f aca="false">C39</f>
        <v>0</v>
      </c>
      <c r="AB39" s="51" t="n">
        <v>3</v>
      </c>
      <c r="AC39" s="16" t="n">
        <f aca="false">MROUND((K39*1.1),2.5)</f>
        <v>0</v>
      </c>
      <c r="AD39" s="51" t="s">
        <v>21</v>
      </c>
      <c r="AE39" s="16"/>
      <c r="AF39" s="16"/>
      <c r="AG39" s="16" t="n">
        <f aca="false">C39</f>
        <v>0</v>
      </c>
      <c r="AH39" s="51" t="n">
        <v>2</v>
      </c>
      <c r="AI39" s="15" t="n">
        <f aca="false">MROUND((K39*0.5),2.5)</f>
        <v>0</v>
      </c>
      <c r="AJ39" s="51" t="s">
        <v>22</v>
      </c>
    </row>
    <row r="40" customFormat="false" ht="25" hidden="false" customHeight="true" outlineLevel="0" collapsed="false">
      <c r="A40" s="23"/>
      <c r="B40" s="41" t="s">
        <v>23</v>
      </c>
      <c r="C40" s="48"/>
      <c r="D40" s="32" t="str">
        <f aca="false" t="array" ref="D40:D40">INDEX(Table_Name367[Name List],MATCH(B40,Table_Name367[Category],0))</f>
        <v>Horizontal_Push[Exercise]</v>
      </c>
      <c r="E40" s="33" t="e">
        <f aca="false" t="array" ref="E40:E40">INDEX(Links4933[Link],MATCH(C40,Links4933[Exercise],0))</f>
        <v>#N/A</v>
      </c>
      <c r="F40" s="49" t="str">
        <f aca="false">IFERROR(HYPERLINK(E40,"Video"),"{&lt; Select Exercise}")</f>
        <v>{&lt; Select Exercise}</v>
      </c>
      <c r="G40" s="50"/>
      <c r="H40" s="16"/>
      <c r="I40" s="51" t="n">
        <f aca="false">C40</f>
        <v>0</v>
      </c>
      <c r="J40" s="71" t="n">
        <v>1</v>
      </c>
      <c r="K40" s="51" t="n">
        <f aca="false">MROUND(((G40)*0.85),2.5)</f>
        <v>0</v>
      </c>
      <c r="L40" s="71" t="s">
        <v>21</v>
      </c>
      <c r="M40" s="51" t="s">
        <v>9</v>
      </c>
      <c r="N40" s="16"/>
      <c r="O40" s="51" t="n">
        <f aca="false">C40</f>
        <v>0</v>
      </c>
      <c r="P40" s="71" t="n">
        <v>2</v>
      </c>
      <c r="Q40" s="51" t="n">
        <f aca="false">MROUND((K40*1.05),2.5)</f>
        <v>0</v>
      </c>
      <c r="R40" s="71" t="s">
        <v>21</v>
      </c>
      <c r="S40" s="51"/>
      <c r="T40" s="16"/>
      <c r="U40" s="51" t="n">
        <f aca="false">C40</f>
        <v>0</v>
      </c>
      <c r="V40" s="71" t="n">
        <v>3</v>
      </c>
      <c r="W40" s="72" t="n">
        <f aca="false">MROUND((K40*1.075),2.5)</f>
        <v>0</v>
      </c>
      <c r="X40" s="71" t="s">
        <v>21</v>
      </c>
      <c r="Y40" s="51"/>
      <c r="Z40" s="16"/>
      <c r="AA40" s="51" t="n">
        <f aca="false">C40</f>
        <v>0</v>
      </c>
      <c r="AB40" s="71" t="n">
        <v>3</v>
      </c>
      <c r="AC40" s="51" t="n">
        <f aca="false">MROUND((K40*1.1),2.5)</f>
        <v>0</v>
      </c>
      <c r="AD40" s="71" t="s">
        <v>21</v>
      </c>
      <c r="AE40" s="51"/>
      <c r="AF40" s="16"/>
      <c r="AG40" s="51" t="n">
        <f aca="false">C40</f>
        <v>0</v>
      </c>
      <c r="AH40" s="71" t="n">
        <v>2</v>
      </c>
      <c r="AI40" s="36" t="n">
        <f aca="false">MROUND((K40*0.5),2.5)</f>
        <v>0</v>
      </c>
      <c r="AJ40" s="71" t="s">
        <v>22</v>
      </c>
    </row>
    <row r="41" customFormat="false" ht="25" hidden="false" customHeight="true" outlineLevel="0" collapsed="false">
      <c r="A41" s="23"/>
      <c r="B41" s="26" t="s">
        <v>20</v>
      </c>
      <c r="C41" s="68"/>
      <c r="D41" s="32" t="str">
        <f aca="false" t="array" ref="D41:D41">INDEX(Table_Name367[Name List],MATCH(B41,Table_Name367[Category],0))</f>
        <v>Incline_Push[Exercise]</v>
      </c>
      <c r="E41" s="33" t="e">
        <f aca="false" t="array" ref="E41:E41">INDEX(Links4933[Link],MATCH(C41,Links4933[Exercise],0))</f>
        <v>#N/A</v>
      </c>
      <c r="F41" s="34" t="str">
        <f aca="false">IFERROR(HYPERLINK(E41,"Video"),"{&lt; Select Exercise}")</f>
        <v>{&lt; Select Exercise}</v>
      </c>
      <c r="G41" s="28"/>
      <c r="H41" s="16"/>
      <c r="I41" s="16" t="n">
        <f aca="false">C41</f>
        <v>0</v>
      </c>
      <c r="J41" s="51" t="n">
        <v>1</v>
      </c>
      <c r="K41" s="16" t="n">
        <f aca="false">MROUND(((G41)*0.85),2.5)</f>
        <v>0</v>
      </c>
      <c r="L41" s="51" t="s">
        <v>21</v>
      </c>
      <c r="M41" s="16"/>
      <c r="N41" s="16"/>
      <c r="O41" s="16" t="n">
        <f aca="false">C41</f>
        <v>0</v>
      </c>
      <c r="P41" s="51" t="n">
        <v>2</v>
      </c>
      <c r="Q41" s="16" t="n">
        <f aca="false">MROUND((K41*1.05),2.5)</f>
        <v>0</v>
      </c>
      <c r="R41" s="51" t="s">
        <v>21</v>
      </c>
      <c r="S41" s="16"/>
      <c r="T41" s="16"/>
      <c r="U41" s="69" t="n">
        <f aca="false">C41</f>
        <v>0</v>
      </c>
      <c r="V41" s="51" t="n">
        <v>3</v>
      </c>
      <c r="W41" s="16" t="n">
        <f aca="false">MROUND((K41*1.075),2.5)</f>
        <v>0</v>
      </c>
      <c r="X41" s="51" t="s">
        <v>21</v>
      </c>
      <c r="Y41" s="16"/>
      <c r="Z41" s="16"/>
      <c r="AA41" s="16" t="n">
        <f aca="false">C41</f>
        <v>0</v>
      </c>
      <c r="AB41" s="51" t="n">
        <v>3</v>
      </c>
      <c r="AC41" s="16" t="n">
        <f aca="false">MROUND((K41*1.1),2.5)</f>
        <v>0</v>
      </c>
      <c r="AD41" s="51" t="s">
        <v>21</v>
      </c>
      <c r="AE41" s="16"/>
      <c r="AF41" s="16"/>
      <c r="AG41" s="16" t="n">
        <f aca="false">C41</f>
        <v>0</v>
      </c>
      <c r="AH41" s="51" t="n">
        <v>2</v>
      </c>
      <c r="AI41" s="15" t="n">
        <f aca="false">MROUND((K41*0.5),2.5)</f>
        <v>0</v>
      </c>
      <c r="AJ41" s="51" t="s">
        <v>22</v>
      </c>
    </row>
    <row r="42" customFormat="false" ht="25" hidden="false" customHeight="true" outlineLevel="0" collapsed="false">
      <c r="A42" s="23"/>
      <c r="B42" s="41" t="s">
        <v>27</v>
      </c>
      <c r="C42" s="48"/>
      <c r="D42" s="32" t="str">
        <f aca="false" t="array" ref="D42:D42">INDEX(Table_Name367[Name List],MATCH(B42,Table_Name367[Category],0))</f>
        <v>Abs[Exercise]</v>
      </c>
      <c r="E42" s="33" t="e">
        <f aca="false" t="array" ref="E42:E42">INDEX(Links4933[Link],MATCH(C42,Links4933[Exercise],0))</f>
        <v>#N/A</v>
      </c>
      <c r="F42" s="49" t="str">
        <f aca="false">IFERROR(HYPERLINK(E42,"Video"),"{&lt; Select Exercise}")</f>
        <v>{&lt; Select Exercise}</v>
      </c>
      <c r="G42" s="50"/>
      <c r="H42" s="16"/>
      <c r="I42" s="51" t="n">
        <f aca="false">C42</f>
        <v>0</v>
      </c>
      <c r="J42" s="71" t="n">
        <v>2</v>
      </c>
      <c r="K42" s="51" t="n">
        <f aca="false">MROUND(((G42)*0.85),2.5)</f>
        <v>0</v>
      </c>
      <c r="L42" s="71" t="s">
        <v>21</v>
      </c>
      <c r="M42" s="51"/>
      <c r="N42" s="16"/>
      <c r="O42" s="51" t="n">
        <f aca="false">C42</f>
        <v>0</v>
      </c>
      <c r="P42" s="71" t="n">
        <v>3</v>
      </c>
      <c r="Q42" s="51" t="n">
        <f aca="false">MROUND((K42*1.05),2.5)</f>
        <v>0</v>
      </c>
      <c r="R42" s="71" t="s">
        <v>21</v>
      </c>
      <c r="S42" s="51"/>
      <c r="T42" s="16"/>
      <c r="U42" s="51" t="n">
        <f aca="false">C42</f>
        <v>0</v>
      </c>
      <c r="V42" s="71" t="n">
        <v>4</v>
      </c>
      <c r="W42" s="51" t="n">
        <f aca="false">MROUND((K42*1.075),2.5)</f>
        <v>0</v>
      </c>
      <c r="X42" s="71" t="s">
        <v>21</v>
      </c>
      <c r="Y42" s="51"/>
      <c r="Z42" s="16"/>
      <c r="AA42" s="51" t="n">
        <f aca="false">C42</f>
        <v>0</v>
      </c>
      <c r="AB42" s="71" t="n">
        <v>4</v>
      </c>
      <c r="AC42" s="51" t="n">
        <f aca="false">MROUND((K42*1.1),2.5)</f>
        <v>0</v>
      </c>
      <c r="AD42" s="71" t="s">
        <v>21</v>
      </c>
      <c r="AE42" s="51"/>
      <c r="AF42" s="16"/>
      <c r="AG42" s="51" t="n">
        <f aca="false">C42</f>
        <v>0</v>
      </c>
      <c r="AH42" s="71" t="n">
        <v>2</v>
      </c>
      <c r="AI42" s="36" t="n">
        <f aca="false">MROUND((K42*0.5),2.5)</f>
        <v>0</v>
      </c>
      <c r="AJ42" s="71" t="s">
        <v>22</v>
      </c>
    </row>
    <row r="43" customFormat="false" ht="15" hidden="false" customHeight="false" outlineLevel="0" collapsed="false">
      <c r="A43" s="7"/>
      <c r="B43" s="53"/>
      <c r="C43" s="15"/>
      <c r="D43" s="15"/>
      <c r="E43" s="54"/>
      <c r="F43" s="55"/>
      <c r="G43" s="15"/>
      <c r="H43" s="16"/>
      <c r="I43" s="6"/>
      <c r="J43" s="56"/>
      <c r="K43" s="6"/>
      <c r="L43" s="6"/>
      <c r="M43" s="6"/>
      <c r="O43" s="7"/>
      <c r="P43" s="57"/>
      <c r="Q43" s="7"/>
      <c r="R43" s="7"/>
      <c r="S43" s="7"/>
      <c r="U43" s="7"/>
      <c r="V43" s="57"/>
      <c r="W43" s="7"/>
      <c r="X43" s="7"/>
      <c r="Y43" s="7"/>
      <c r="AA43" s="7"/>
      <c r="AB43" s="57"/>
      <c r="AC43" s="7"/>
      <c r="AD43" s="7"/>
      <c r="AE43" s="7"/>
    </row>
    <row r="44" customFormat="false" ht="15" hidden="false" customHeight="false" outlineLevel="0" collapsed="false">
      <c r="A44" s="7"/>
      <c r="B44" s="58"/>
      <c r="C44" s="19"/>
      <c r="D44" s="19"/>
      <c r="E44" s="19"/>
      <c r="F44" s="19"/>
      <c r="G44" s="19"/>
      <c r="H44" s="57"/>
      <c r="I44" s="7"/>
      <c r="J44" s="21"/>
      <c r="K44" s="7"/>
      <c r="L44" s="7"/>
      <c r="M44" s="7"/>
      <c r="O44" s="7"/>
      <c r="P44" s="21"/>
      <c r="Q44" s="7"/>
      <c r="R44" s="7"/>
      <c r="S44" s="7"/>
      <c r="U44" s="7"/>
      <c r="V44" s="57"/>
      <c r="W44" s="7"/>
      <c r="X44" s="7"/>
      <c r="Y44" s="7"/>
      <c r="AA44" s="7"/>
      <c r="AB44" s="57"/>
      <c r="AC44" s="7"/>
      <c r="AD44" s="7"/>
      <c r="AE44" s="7"/>
    </row>
    <row r="45" customFormat="false" ht="15" hidden="false" customHeight="false" outlineLevel="0" collapsed="false">
      <c r="A45" s="7"/>
      <c r="B45" s="19"/>
      <c r="C45" s="19"/>
      <c r="D45" s="19"/>
      <c r="E45" s="19"/>
      <c r="F45" s="19"/>
      <c r="G45" s="19"/>
      <c r="H45" s="57"/>
      <c r="I45" s="59" t="s">
        <v>10</v>
      </c>
      <c r="J45" s="59" t="s">
        <v>11</v>
      </c>
      <c r="K45" s="59" t="s">
        <v>12</v>
      </c>
      <c r="L45" s="59" t="s">
        <v>13</v>
      </c>
      <c r="M45" s="59" t="s">
        <v>14</v>
      </c>
      <c r="N45" s="21"/>
      <c r="O45" s="60" t="s">
        <v>10</v>
      </c>
      <c r="P45" s="60" t="s">
        <v>11</v>
      </c>
      <c r="Q45" s="60" t="s">
        <v>12</v>
      </c>
      <c r="R45" s="60" t="s">
        <v>13</v>
      </c>
      <c r="S45" s="60" t="s">
        <v>14</v>
      </c>
      <c r="T45" s="21"/>
      <c r="U45" s="60" t="s">
        <v>10</v>
      </c>
      <c r="V45" s="60" t="s">
        <v>11</v>
      </c>
      <c r="W45" s="60" t="s">
        <v>12</v>
      </c>
      <c r="X45" s="61" t="s">
        <v>13</v>
      </c>
      <c r="Y45" s="60" t="s">
        <v>14</v>
      </c>
      <c r="Z45" s="21"/>
      <c r="AA45" s="60" t="s">
        <v>10</v>
      </c>
      <c r="AB45" s="60" t="s">
        <v>11</v>
      </c>
      <c r="AC45" s="60" t="s">
        <v>12</v>
      </c>
      <c r="AD45" s="60" t="s">
        <v>28</v>
      </c>
      <c r="AE45" s="60" t="s">
        <v>14</v>
      </c>
      <c r="AF45" s="21"/>
      <c r="AG45" s="22" t="s">
        <v>10</v>
      </c>
      <c r="AH45" s="22" t="s">
        <v>11</v>
      </c>
      <c r="AI45" s="22" t="s">
        <v>12</v>
      </c>
      <c r="AJ45" s="22" t="s">
        <v>13</v>
      </c>
    </row>
    <row r="46" customFormat="false" ht="25" hidden="false" customHeight="true" outlineLevel="0" collapsed="false">
      <c r="B46" s="62" t="s">
        <v>29</v>
      </c>
      <c r="C46" s="63" t="s">
        <v>36</v>
      </c>
      <c r="D46" s="63"/>
      <c r="E46" s="63"/>
      <c r="F46" s="63" t="s">
        <v>18</v>
      </c>
      <c r="G46" s="63" t="s">
        <v>19</v>
      </c>
      <c r="H46" s="26"/>
      <c r="I46" s="27" t="s">
        <v>36</v>
      </c>
      <c r="J46" s="28"/>
      <c r="K46" s="28"/>
      <c r="L46" s="28"/>
      <c r="M46" s="28"/>
      <c r="N46" s="16"/>
      <c r="O46" s="29" t="s">
        <v>36</v>
      </c>
      <c r="P46" s="36"/>
      <c r="Q46" s="36"/>
      <c r="R46" s="36"/>
      <c r="S46" s="36"/>
      <c r="T46" s="16"/>
      <c r="U46" s="41" t="s">
        <v>36</v>
      </c>
      <c r="V46" s="39"/>
      <c r="W46" s="39"/>
      <c r="X46" s="39"/>
      <c r="Y46" s="39"/>
      <c r="Z46" s="16"/>
      <c r="AA46" s="41" t="s">
        <v>36</v>
      </c>
      <c r="AB46" s="39"/>
      <c r="AC46" s="39"/>
      <c r="AD46" s="39"/>
      <c r="AE46" s="39"/>
      <c r="AF46" s="16"/>
      <c r="AG46" s="64" t="s">
        <v>36</v>
      </c>
      <c r="AH46" s="65"/>
      <c r="AI46" s="65"/>
      <c r="AJ46" s="65"/>
    </row>
    <row r="47" customFormat="false" ht="25" hidden="false" customHeight="true" outlineLevel="0" collapsed="false">
      <c r="B47" s="31" t="s">
        <v>37</v>
      </c>
      <c r="C47" s="28"/>
      <c r="D47" s="32" t="str">
        <f aca="false" t="array" ref="D47:D47">INDEX(Table_Name367[Name List],MATCH(B47,Table_Name367[Category],0))</f>
        <v>Glutes[Exercise]</v>
      </c>
      <c r="E47" s="33" t="e">
        <f aca="false" t="array" ref="E47:E47">INDEX(Links4933[Link],MATCH(C47,Links4933[Exercise],0))</f>
        <v>#N/A</v>
      </c>
      <c r="F47" s="34" t="str">
        <f aca="false">IFERROR(HYPERLINK(E47,"Video"),"{&lt; Select Exercise}")</f>
        <v>{&lt; Select Exercise}</v>
      </c>
      <c r="G47" s="28"/>
      <c r="H47" s="16"/>
      <c r="I47" s="15" t="n">
        <f aca="false">C47</f>
        <v>0</v>
      </c>
      <c r="J47" s="66" t="n">
        <v>2</v>
      </c>
      <c r="K47" s="15" t="n">
        <f aca="false">MROUND(((G47)*0.85),2.5)</f>
        <v>0</v>
      </c>
      <c r="L47" s="66" t="s">
        <v>21</v>
      </c>
      <c r="M47" s="15"/>
      <c r="N47" s="16"/>
      <c r="O47" s="15" t="n">
        <f aca="false">C47</f>
        <v>0</v>
      </c>
      <c r="P47" s="36" t="n">
        <v>3</v>
      </c>
      <c r="Q47" s="15" t="n">
        <f aca="false">MROUND((K47*1.05),2.5)</f>
        <v>0</v>
      </c>
      <c r="R47" s="36" t="s">
        <v>21</v>
      </c>
      <c r="S47" s="15"/>
      <c r="T47" s="16"/>
      <c r="U47" s="37" t="n">
        <f aca="false">C47</f>
        <v>0</v>
      </c>
      <c r="V47" s="39" t="n">
        <v>3</v>
      </c>
      <c r="W47" s="15" t="n">
        <f aca="false">MROUND((K47*1.075),2.5)</f>
        <v>0</v>
      </c>
      <c r="X47" s="39" t="s">
        <v>21</v>
      </c>
      <c r="Y47" s="15"/>
      <c r="Z47" s="16"/>
      <c r="AA47" s="15" t="n">
        <f aca="false">C47</f>
        <v>0</v>
      </c>
      <c r="AB47" s="39" t="n">
        <v>3</v>
      </c>
      <c r="AC47" s="15" t="n">
        <f aca="false">MROUND((K47*1.1),2.5)</f>
        <v>0</v>
      </c>
      <c r="AD47" s="39" t="s">
        <v>21</v>
      </c>
      <c r="AE47" s="15"/>
      <c r="AF47" s="16"/>
      <c r="AG47" s="15" t="n">
        <f aca="false">C47</f>
        <v>0</v>
      </c>
      <c r="AH47" s="51" t="n">
        <v>2</v>
      </c>
      <c r="AI47" s="15" t="n">
        <f aca="false">MROUND((K47*0.5),2.5)</f>
        <v>0</v>
      </c>
      <c r="AJ47" s="51" t="s">
        <v>22</v>
      </c>
    </row>
    <row r="48" customFormat="false" ht="25" hidden="false" customHeight="true" outlineLevel="0" collapsed="false">
      <c r="B48" s="41" t="s">
        <v>38</v>
      </c>
      <c r="C48" s="48"/>
      <c r="D48" s="32" t="str">
        <f aca="false" t="array" ref="D48:D48">INDEX(Table_Name367[Name List],MATCH(B48,Table_Name367[Category],0))</f>
        <v>Hamstrings_Hip_Hinge[Exercise]</v>
      </c>
      <c r="E48" s="33" t="e">
        <f aca="false" t="array" ref="E48:E48">INDEX(Links4933[Link],MATCH(C48,Links4933[Exercise],0))</f>
        <v>#N/A</v>
      </c>
      <c r="F48" s="49" t="str">
        <f aca="false">IFERROR(HYPERLINK(E48,"Video"),"{&lt; Select Exercise}")</f>
        <v>{&lt; Select Exercise}</v>
      </c>
      <c r="G48" s="50"/>
      <c r="H48" s="16"/>
      <c r="I48" s="51" t="n">
        <f aca="false">C48</f>
        <v>0</v>
      </c>
      <c r="J48" s="71" t="n">
        <v>2</v>
      </c>
      <c r="K48" s="51" t="n">
        <f aca="false">MROUND(((G48)*0.85),2.5)</f>
        <v>0</v>
      </c>
      <c r="L48" s="71" t="s">
        <v>21</v>
      </c>
      <c r="M48" s="51"/>
      <c r="N48" s="16"/>
      <c r="O48" s="51" t="n">
        <f aca="false">C48</f>
        <v>0</v>
      </c>
      <c r="P48" s="71" t="n">
        <v>3</v>
      </c>
      <c r="Q48" s="51" t="n">
        <f aca="false">MROUND((K48*1.05),2.5)</f>
        <v>0</v>
      </c>
      <c r="R48" s="71" t="s">
        <v>21</v>
      </c>
      <c r="S48" s="51"/>
      <c r="T48" s="16"/>
      <c r="U48" s="51" t="n">
        <f aca="false">C48</f>
        <v>0</v>
      </c>
      <c r="V48" s="71" t="n">
        <v>3</v>
      </c>
      <c r="W48" s="51" t="n">
        <f aca="false">MROUND((K48*1.075),2.5)</f>
        <v>0</v>
      </c>
      <c r="X48" s="71" t="s">
        <v>21</v>
      </c>
      <c r="Y48" s="51"/>
      <c r="Z48" s="16"/>
      <c r="AA48" s="51" t="n">
        <f aca="false">C48</f>
        <v>0</v>
      </c>
      <c r="AB48" s="71" t="n">
        <v>3</v>
      </c>
      <c r="AC48" s="51" t="n">
        <f aca="false">MROUND((K48*1.1),2.5)</f>
        <v>0</v>
      </c>
      <c r="AD48" s="71" t="s">
        <v>21</v>
      </c>
      <c r="AE48" s="51"/>
      <c r="AF48" s="16"/>
      <c r="AG48" s="51" t="n">
        <f aca="false">C48</f>
        <v>0</v>
      </c>
      <c r="AH48" s="71" t="n">
        <v>2</v>
      </c>
      <c r="AI48" s="36" t="n">
        <f aca="false">MROUND((K48*0.5),2.5)</f>
        <v>0</v>
      </c>
      <c r="AJ48" s="71" t="s">
        <v>22</v>
      </c>
    </row>
    <row r="49" customFormat="false" ht="25" hidden="false" customHeight="true" outlineLevel="0" collapsed="false">
      <c r="B49" s="26" t="s">
        <v>31</v>
      </c>
      <c r="C49" s="68"/>
      <c r="D49" s="32" t="str">
        <f aca="false" t="array" ref="D49:D49">INDEX(Table_Name367[Name List],MATCH(B49,Table_Name367[Category],0))</f>
        <v>Quads[Exercise]</v>
      </c>
      <c r="E49" s="33" t="e">
        <f aca="false" t="array" ref="E49:E49">INDEX(Links4933[Link],MATCH(C49,Links4933[Exercise],0))</f>
        <v>#N/A</v>
      </c>
      <c r="F49" s="34" t="str">
        <f aca="false">IFERROR(HYPERLINK(E49,"Video"),"{&lt; Select Exercise}")</f>
        <v>{&lt; Select Exercise}</v>
      </c>
      <c r="G49" s="28"/>
      <c r="H49" s="16"/>
      <c r="I49" s="16" t="n">
        <f aca="false">C49</f>
        <v>0</v>
      </c>
      <c r="J49" s="51" t="n">
        <v>2</v>
      </c>
      <c r="K49" s="16" t="n">
        <f aca="false">MROUND(((G49)*0.85),2.5)</f>
        <v>0</v>
      </c>
      <c r="L49" s="51" t="s">
        <v>21</v>
      </c>
      <c r="M49" s="16"/>
      <c r="N49" s="16"/>
      <c r="O49" s="16" t="n">
        <f aca="false">C49</f>
        <v>0</v>
      </c>
      <c r="P49" s="51" t="n">
        <v>3</v>
      </c>
      <c r="Q49" s="16" t="n">
        <f aca="false">MROUND((K49*1.05),2.5)</f>
        <v>0</v>
      </c>
      <c r="R49" s="51" t="s">
        <v>21</v>
      </c>
      <c r="S49" s="16"/>
      <c r="T49" s="16"/>
      <c r="U49" s="69" t="n">
        <f aca="false">C49</f>
        <v>0</v>
      </c>
      <c r="V49" s="51" t="n">
        <v>3</v>
      </c>
      <c r="W49" s="16" t="n">
        <f aca="false">MROUND((K49*1.075),2.5)</f>
        <v>0</v>
      </c>
      <c r="X49" s="51" t="s">
        <v>21</v>
      </c>
      <c r="Y49" s="16"/>
      <c r="Z49" s="16"/>
      <c r="AA49" s="16" t="n">
        <f aca="false">C49</f>
        <v>0</v>
      </c>
      <c r="AB49" s="51" t="n">
        <v>3</v>
      </c>
      <c r="AC49" s="16" t="n">
        <f aca="false">MROUND((K49*1.1),2.5)</f>
        <v>0</v>
      </c>
      <c r="AD49" s="51" t="s">
        <v>21</v>
      </c>
      <c r="AE49" s="16"/>
      <c r="AF49" s="16"/>
      <c r="AG49" s="16" t="n">
        <f aca="false">C49</f>
        <v>0</v>
      </c>
      <c r="AH49" s="51" t="n">
        <v>2</v>
      </c>
      <c r="AI49" s="15" t="n">
        <f aca="false">MROUND((K49*0.5),2.5)</f>
        <v>0</v>
      </c>
      <c r="AJ49" s="51" t="s">
        <v>22</v>
      </c>
    </row>
    <row r="50" customFormat="false" ht="25" hidden="false" customHeight="true" outlineLevel="0" collapsed="false">
      <c r="B50" s="41" t="s">
        <v>34</v>
      </c>
      <c r="C50" s="48"/>
      <c r="D50" s="32" t="str">
        <f aca="false" t="array" ref="D50:D50">INDEX(Table_Name367[Name List],MATCH(B50,Table_Name367[Category],0))</f>
        <v>Triceps[Exercise]</v>
      </c>
      <c r="E50" s="33" t="e">
        <f aca="false" t="array" ref="E50:E50">INDEX(Links4933[Link],MATCH(C50,Links4933[Exercise],0))</f>
        <v>#N/A</v>
      </c>
      <c r="F50" s="49" t="str">
        <f aca="false">IFERROR(HYPERLINK(E50,"Video"),"{&lt; Select Exercise}")</f>
        <v>{&lt; Select Exercise}</v>
      </c>
      <c r="G50" s="50"/>
      <c r="H50" s="16"/>
      <c r="I50" s="51" t="n">
        <f aca="false">C50</f>
        <v>0</v>
      </c>
      <c r="J50" s="71" t="n">
        <v>2</v>
      </c>
      <c r="K50" s="51" t="n">
        <f aca="false">MROUND(((G50)*0.85),2.5)</f>
        <v>0</v>
      </c>
      <c r="L50" s="71" t="s">
        <v>21</v>
      </c>
      <c r="M50" s="51" t="s">
        <v>9</v>
      </c>
      <c r="N50" s="16"/>
      <c r="O50" s="51" t="n">
        <f aca="false">C50</f>
        <v>0</v>
      </c>
      <c r="P50" s="71" t="n">
        <v>3</v>
      </c>
      <c r="Q50" s="51" t="n">
        <f aca="false">MROUND((K50*1.05),2.5)</f>
        <v>0</v>
      </c>
      <c r="R50" s="71" t="s">
        <v>21</v>
      </c>
      <c r="S50" s="51"/>
      <c r="T50" s="16"/>
      <c r="U50" s="51" t="n">
        <f aca="false">C50</f>
        <v>0</v>
      </c>
      <c r="V50" s="71" t="n">
        <v>4</v>
      </c>
      <c r="W50" s="72" t="n">
        <f aca="false">MROUND((K50*1.075),2.5)</f>
        <v>0</v>
      </c>
      <c r="X50" s="71" t="s">
        <v>21</v>
      </c>
      <c r="Y50" s="51"/>
      <c r="Z50" s="16"/>
      <c r="AA50" s="51" t="n">
        <f aca="false">C50</f>
        <v>0</v>
      </c>
      <c r="AB50" s="71" t="n">
        <v>4</v>
      </c>
      <c r="AC50" s="51" t="n">
        <f aca="false">MROUND((K50*1.1),2.5)</f>
        <v>0</v>
      </c>
      <c r="AD50" s="71" t="s">
        <v>21</v>
      </c>
      <c r="AE50" s="51"/>
      <c r="AF50" s="16"/>
      <c r="AG50" s="51" t="n">
        <f aca="false">C50</f>
        <v>0</v>
      </c>
      <c r="AH50" s="71" t="n">
        <v>2</v>
      </c>
      <c r="AI50" s="36" t="n">
        <f aca="false">MROUND((K50*0.5),2.5)</f>
        <v>0</v>
      </c>
      <c r="AJ50" s="71" t="s">
        <v>22</v>
      </c>
    </row>
    <row r="51" customFormat="false" ht="25" hidden="false" customHeight="true" outlineLevel="0" collapsed="false">
      <c r="B51" s="26" t="s">
        <v>33</v>
      </c>
      <c r="C51" s="68"/>
      <c r="D51" s="32" t="str">
        <f aca="false" t="array" ref="D51:D51">INDEX(Table_Name367[Name List],MATCH(B51,Table_Name367[Category],0))</f>
        <v>Biceps[Exercise]</v>
      </c>
      <c r="E51" s="33" t="e">
        <f aca="false" t="array" ref="E51:E51">INDEX(Links4933[Link],MATCH(C51,Links4933[Exercise],0))</f>
        <v>#N/A</v>
      </c>
      <c r="F51" s="34" t="str">
        <f aca="false">IFERROR(HYPERLINK(E51,"Video"),"{&lt; Select Exercise}")</f>
        <v>{&lt; Select Exercise}</v>
      </c>
      <c r="G51" s="28"/>
      <c r="H51" s="16"/>
      <c r="I51" s="16" t="n">
        <f aca="false">C51</f>
        <v>0</v>
      </c>
      <c r="J51" s="51" t="n">
        <v>2</v>
      </c>
      <c r="K51" s="16" t="n">
        <f aca="false">MROUND(((G51)*0.85),2.5)</f>
        <v>0</v>
      </c>
      <c r="L51" s="51" t="s">
        <v>21</v>
      </c>
      <c r="M51" s="16"/>
      <c r="N51" s="16"/>
      <c r="O51" s="16" t="n">
        <f aca="false">C51</f>
        <v>0</v>
      </c>
      <c r="P51" s="51" t="n">
        <v>3</v>
      </c>
      <c r="Q51" s="16" t="n">
        <f aca="false">MROUND((K51*1.05),2.5)</f>
        <v>0</v>
      </c>
      <c r="R51" s="51" t="s">
        <v>21</v>
      </c>
      <c r="S51" s="16"/>
      <c r="T51" s="16"/>
      <c r="U51" s="69" t="n">
        <f aca="false">C51</f>
        <v>0</v>
      </c>
      <c r="V51" s="51" t="n">
        <v>4</v>
      </c>
      <c r="W51" s="16" t="n">
        <f aca="false">MROUND((K51*1.075),2.5)</f>
        <v>0</v>
      </c>
      <c r="X51" s="51" t="s">
        <v>21</v>
      </c>
      <c r="Y51" s="16"/>
      <c r="Z51" s="16"/>
      <c r="AA51" s="16" t="n">
        <f aca="false">C51</f>
        <v>0</v>
      </c>
      <c r="AB51" s="51" t="n">
        <v>4</v>
      </c>
      <c r="AC51" s="16" t="n">
        <f aca="false">MROUND((K51*1.1),2.5)</f>
        <v>0</v>
      </c>
      <c r="AD51" s="51" t="s">
        <v>21</v>
      </c>
      <c r="AE51" s="16"/>
      <c r="AF51" s="16"/>
      <c r="AG51" s="16" t="n">
        <f aca="false">C41</f>
        <v>0</v>
      </c>
      <c r="AH51" s="51" t="n">
        <v>2</v>
      </c>
      <c r="AI51" s="15" t="n">
        <f aca="false">MROUND((K51*0.5),2.5)</f>
        <v>0</v>
      </c>
      <c r="AJ51" s="51" t="s">
        <v>22</v>
      </c>
    </row>
    <row r="52" customFormat="false" ht="15" hidden="false" customHeight="false" outlineLevel="0" collapsed="false">
      <c r="B52" s="19"/>
    </row>
    <row r="53" customFormat="false" ht="15" hidden="false" customHeight="false" outlineLevel="0" collapsed="false">
      <c r="B53" s="19"/>
    </row>
    <row r="54" customFormat="false" ht="15" hidden="false" customHeight="false" outlineLevel="0" collapsed="false">
      <c r="B54" s="19"/>
    </row>
    <row r="55" customFormat="false" ht="15" hidden="false" customHeight="false" outlineLevel="0" collapsed="false">
      <c r="B55" s="19"/>
    </row>
    <row r="56" customFormat="false" ht="15" hidden="false" customHeight="false" outlineLevel="0" collapsed="false">
      <c r="B56" s="73" t="s">
        <v>39</v>
      </c>
    </row>
    <row r="57" customFormat="false" ht="15" hidden="false" customHeight="false" outlineLevel="0" collapsed="false">
      <c r="B57" s="74" t="s">
        <v>40</v>
      </c>
    </row>
    <row r="58" customFormat="false" ht="16" hidden="false" customHeight="false" outlineLevel="0" collapsed="false">
      <c r="B58" s="75" t="s">
        <v>41</v>
      </c>
    </row>
    <row r="59" customFormat="false" ht="15" hidden="false" customHeight="false" outlineLevel="0" collapsed="false">
      <c r="B59" s="74" t="s">
        <v>42</v>
      </c>
    </row>
    <row r="60" customFormat="false" ht="15" hidden="false" customHeight="false" outlineLevel="0" collapsed="false">
      <c r="B60" s="76"/>
      <c r="C60" s="77"/>
      <c r="D60" s="77"/>
      <c r="E60" s="78"/>
      <c r="F60" s="55"/>
      <c r="G60" s="15"/>
      <c r="H60" s="16"/>
      <c r="I60" s="77"/>
      <c r="O60" s="77"/>
      <c r="U60" s="77"/>
      <c r="AA60" s="77"/>
    </row>
    <row r="61" customFormat="false" ht="15" hidden="true" customHeight="false" outlineLevel="0" collapsed="false">
      <c r="A61" s="79" t="s">
        <v>27</v>
      </c>
      <c r="B61" s="80" t="s">
        <v>10</v>
      </c>
      <c r="C61" s="81" t="s">
        <v>43</v>
      </c>
      <c r="D61" s="78"/>
      <c r="I61" s="15"/>
    </row>
    <row r="62" customFormat="false" ht="15" hidden="true" customHeight="false" outlineLevel="0" collapsed="false">
      <c r="A62" s="15"/>
      <c r="B62" s="82" t="s">
        <v>44</v>
      </c>
      <c r="C62" s="82" t="s">
        <v>45</v>
      </c>
      <c r="D62" s="19"/>
      <c r="I62" s="15"/>
    </row>
    <row r="63" customFormat="false" ht="15" hidden="true" customHeight="false" outlineLevel="0" collapsed="false">
      <c r="A63" s="15"/>
      <c r="B63" s="82" t="s">
        <v>46</v>
      </c>
      <c r="C63" s="19" t="s">
        <v>47</v>
      </c>
      <c r="D63" s="19"/>
      <c r="I63" s="15"/>
    </row>
    <row r="64" customFormat="false" ht="15" hidden="true" customHeight="false" outlineLevel="0" collapsed="false">
      <c r="A64" s="15"/>
      <c r="B64" s="82" t="s">
        <v>48</v>
      </c>
      <c r="C64" s="19" t="s">
        <v>49</v>
      </c>
      <c r="D64" s="19"/>
      <c r="I64" s="15"/>
    </row>
    <row r="65" customFormat="false" ht="15" hidden="true" customHeight="false" outlineLevel="0" collapsed="false">
      <c r="A65" s="15"/>
      <c r="B65" s="82" t="s">
        <v>50</v>
      </c>
      <c r="C65" s="19" t="s">
        <v>51</v>
      </c>
      <c r="D65" s="19"/>
      <c r="I65" s="15"/>
    </row>
    <row r="66" customFormat="false" ht="15" hidden="true" customHeight="false" outlineLevel="0" collapsed="false">
      <c r="A66" s="15"/>
      <c r="B66" s="82" t="s">
        <v>52</v>
      </c>
      <c r="C66" s="19" t="s">
        <v>53</v>
      </c>
      <c r="D66" s="54"/>
      <c r="I66" s="15"/>
    </row>
    <row r="67" customFormat="false" ht="15" hidden="true" customHeight="false" outlineLevel="0" collapsed="false">
      <c r="A67" s="15"/>
      <c r="B67" s="82" t="s">
        <v>54</v>
      </c>
      <c r="C67" s="19" t="s">
        <v>55</v>
      </c>
      <c r="D67" s="19"/>
      <c r="I67" s="15"/>
    </row>
    <row r="68" customFormat="false" ht="15" hidden="true" customHeight="false" outlineLevel="0" collapsed="false">
      <c r="A68" s="15"/>
      <c r="B68" s="82"/>
      <c r="C68" s="19"/>
      <c r="D68" s="19"/>
      <c r="I68" s="19"/>
      <c r="J68" s="19"/>
    </row>
    <row r="69" customFormat="false" ht="15" hidden="true" customHeight="false" outlineLevel="0" collapsed="false">
      <c r="A69" s="19"/>
      <c r="B69" s="19"/>
      <c r="C69" s="81"/>
      <c r="D69" s="78"/>
    </row>
    <row r="70" customFormat="false" ht="15" hidden="true" customHeight="false" outlineLevel="0" collapsed="false">
      <c r="A70" s="79" t="s">
        <v>56</v>
      </c>
      <c r="B70" s="83" t="s">
        <v>10</v>
      </c>
      <c r="C70" s="84" t="s">
        <v>43</v>
      </c>
      <c r="D70" s="85"/>
      <c r="I70" s="31"/>
      <c r="J70" s="19"/>
    </row>
    <row r="71" customFormat="false" ht="15" hidden="true" customHeight="false" outlineLevel="0" collapsed="false">
      <c r="A71" s="15"/>
      <c r="B71" s="82" t="s">
        <v>57</v>
      </c>
      <c r="C71" s="19" t="s">
        <v>58</v>
      </c>
      <c r="D71" s="19"/>
      <c r="I71" s="15"/>
    </row>
    <row r="72" customFormat="false" ht="15" hidden="true" customHeight="false" outlineLevel="0" collapsed="false">
      <c r="A72" s="15"/>
      <c r="B72" s="82" t="s">
        <v>59</v>
      </c>
      <c r="C72" s="19" t="s">
        <v>60</v>
      </c>
      <c r="D72" s="19"/>
      <c r="I72" s="15"/>
    </row>
    <row r="73" customFormat="false" ht="15" hidden="true" customHeight="false" outlineLevel="0" collapsed="false">
      <c r="A73" s="15"/>
      <c r="B73" s="82" t="s">
        <v>61</v>
      </c>
      <c r="C73" s="19" t="s">
        <v>62</v>
      </c>
      <c r="D73" s="19"/>
      <c r="I73" s="15"/>
    </row>
    <row r="74" customFormat="false" ht="15" hidden="true" customHeight="false" outlineLevel="0" collapsed="false">
      <c r="A74" s="15"/>
      <c r="B74" s="82" t="s">
        <v>63</v>
      </c>
      <c r="C74" s="19" t="s">
        <v>64</v>
      </c>
      <c r="D74" s="19"/>
      <c r="I74" s="15"/>
    </row>
    <row r="75" customFormat="false" ht="15" hidden="true" customHeight="false" outlineLevel="0" collapsed="false">
      <c r="A75" s="19"/>
      <c r="B75" s="19"/>
      <c r="C75" s="81"/>
      <c r="D75" s="78"/>
      <c r="I75" s="19"/>
      <c r="J75" s="19"/>
    </row>
    <row r="76" customFormat="false" ht="15" hidden="true" customHeight="false" outlineLevel="0" collapsed="false">
      <c r="A76" s="79" t="s">
        <v>33</v>
      </c>
      <c r="B76" s="83" t="s">
        <v>10</v>
      </c>
      <c r="C76" s="84" t="s">
        <v>43</v>
      </c>
      <c r="D76" s="85"/>
      <c r="I76" s="31"/>
      <c r="J76" s="19"/>
    </row>
    <row r="77" customFormat="false" ht="15" hidden="true" customHeight="false" outlineLevel="0" collapsed="false">
      <c r="A77" s="15"/>
      <c r="B77" s="82" t="s">
        <v>65</v>
      </c>
      <c r="C77" s="19" t="s">
        <v>66</v>
      </c>
      <c r="D77" s="19"/>
      <c r="I77" s="15"/>
    </row>
    <row r="78" customFormat="false" ht="15" hidden="true" customHeight="false" outlineLevel="0" collapsed="false">
      <c r="A78" s="15"/>
      <c r="B78" s="82" t="s">
        <v>67</v>
      </c>
      <c r="C78" s="19" t="s">
        <v>68</v>
      </c>
      <c r="D78" s="19"/>
      <c r="I78" s="15"/>
    </row>
    <row r="79" customFormat="false" ht="15" hidden="true" customHeight="false" outlineLevel="0" collapsed="false">
      <c r="A79" s="15"/>
      <c r="B79" s="82" t="s">
        <v>69</v>
      </c>
      <c r="C79" s="19" t="s">
        <v>70</v>
      </c>
      <c r="D79" s="19"/>
      <c r="I79" s="15"/>
    </row>
    <row r="80" customFormat="false" ht="15" hidden="true" customHeight="false" outlineLevel="0" collapsed="false">
      <c r="A80" s="15"/>
      <c r="B80" s="82" t="s">
        <v>71</v>
      </c>
      <c r="C80" s="19" t="s">
        <v>72</v>
      </c>
      <c r="D80" s="19"/>
      <c r="I80" s="15"/>
    </row>
    <row r="81" customFormat="false" ht="15" hidden="true" customHeight="false" outlineLevel="0" collapsed="false">
      <c r="A81" s="15"/>
      <c r="B81" s="82" t="s">
        <v>73</v>
      </c>
      <c r="C81" s="19" t="s">
        <v>74</v>
      </c>
      <c r="D81" s="19"/>
      <c r="I81" s="15"/>
    </row>
    <row r="82" customFormat="false" ht="15" hidden="true" customHeight="false" outlineLevel="0" collapsed="false">
      <c r="A82" s="15"/>
      <c r="B82" s="82" t="s">
        <v>75</v>
      </c>
      <c r="C82" s="19" t="s">
        <v>76</v>
      </c>
      <c r="D82" s="19"/>
      <c r="I82" s="15"/>
    </row>
    <row r="83" customFormat="false" ht="15" hidden="true" customHeight="false" outlineLevel="0" collapsed="false">
      <c r="A83" s="15"/>
      <c r="B83" s="82" t="s">
        <v>77</v>
      </c>
      <c r="C83" s="82" t="s">
        <v>78</v>
      </c>
      <c r="D83" s="19"/>
      <c r="I83" s="15"/>
    </row>
    <row r="84" customFormat="false" ht="15" hidden="true" customHeight="false" outlineLevel="0" collapsed="false">
      <c r="A84" s="15"/>
      <c r="B84" s="82" t="s">
        <v>79</v>
      </c>
      <c r="C84" s="19" t="s">
        <v>80</v>
      </c>
      <c r="D84" s="54"/>
      <c r="I84" s="15"/>
    </row>
    <row r="85" customFormat="false" ht="15" hidden="true" customHeight="false" outlineLevel="0" collapsed="false">
      <c r="A85" s="15"/>
      <c r="B85" s="82" t="s">
        <v>81</v>
      </c>
      <c r="C85" s="19" t="s">
        <v>82</v>
      </c>
      <c r="D85" s="19"/>
      <c r="I85" s="15"/>
    </row>
    <row r="86" customFormat="false" ht="15" hidden="true" customHeight="false" outlineLevel="0" collapsed="false">
      <c r="A86" s="15"/>
      <c r="B86" s="82" t="s">
        <v>83</v>
      </c>
      <c r="C86" s="19" t="s">
        <v>84</v>
      </c>
      <c r="D86" s="19"/>
      <c r="I86" s="15"/>
    </row>
    <row r="87" customFormat="false" ht="15" hidden="true" customHeight="false" outlineLevel="0" collapsed="false">
      <c r="A87" s="19"/>
      <c r="B87" s="19"/>
      <c r="I87" s="19"/>
      <c r="J87" s="19"/>
    </row>
    <row r="88" customFormat="false" ht="15" hidden="true" customHeight="false" outlineLevel="0" collapsed="false">
      <c r="A88" s="86" t="s">
        <v>85</v>
      </c>
      <c r="B88" s="83" t="s">
        <v>10</v>
      </c>
      <c r="C88" s="84" t="s">
        <v>43</v>
      </c>
      <c r="D88" s="85"/>
      <c r="I88" s="53"/>
    </row>
    <row r="89" customFormat="false" ht="15" hidden="true" customHeight="false" outlineLevel="0" collapsed="false">
      <c r="A89" s="15"/>
      <c r="B89" s="82" t="s">
        <v>86</v>
      </c>
      <c r="C89" s="19" t="s">
        <v>87</v>
      </c>
      <c r="D89" s="19"/>
      <c r="I89" s="15"/>
    </row>
    <row r="90" customFormat="false" ht="15" hidden="true" customHeight="false" outlineLevel="0" collapsed="false">
      <c r="A90" s="15"/>
      <c r="B90" s="82" t="s">
        <v>88</v>
      </c>
      <c r="C90" s="19" t="s">
        <v>89</v>
      </c>
      <c r="D90" s="19"/>
      <c r="I90" s="15"/>
    </row>
    <row r="91" customFormat="false" ht="15" hidden="true" customHeight="false" outlineLevel="0" collapsed="false">
      <c r="A91" s="15"/>
      <c r="B91" s="82" t="s">
        <v>90</v>
      </c>
      <c r="C91" s="19" t="s">
        <v>91</v>
      </c>
      <c r="D91" s="19"/>
      <c r="I91" s="15"/>
    </row>
    <row r="92" customFormat="false" ht="15" hidden="true" customHeight="false" outlineLevel="0" collapsed="false">
      <c r="A92" s="15"/>
      <c r="B92" s="82" t="s">
        <v>92</v>
      </c>
      <c r="C92" s="19" t="s">
        <v>93</v>
      </c>
      <c r="D92" s="19"/>
      <c r="I92" s="15"/>
    </row>
    <row r="93" customFormat="false" ht="15" hidden="true" customHeight="false" outlineLevel="0" collapsed="false">
      <c r="A93" s="15"/>
      <c r="B93" s="82" t="s">
        <v>94</v>
      </c>
      <c r="C93" s="19" t="s">
        <v>95</v>
      </c>
      <c r="D93" s="19"/>
      <c r="I93" s="15"/>
    </row>
    <row r="94" customFormat="false" ht="15" hidden="true" customHeight="false" outlineLevel="0" collapsed="false">
      <c r="A94" s="19"/>
      <c r="B94" s="19"/>
      <c r="C94" s="19"/>
      <c r="D94" s="19"/>
      <c r="I94" s="19"/>
    </row>
    <row r="95" customFormat="false" ht="15" hidden="true" customHeight="false" outlineLevel="0" collapsed="false">
      <c r="A95" s="86" t="s">
        <v>96</v>
      </c>
      <c r="B95" s="83" t="s">
        <v>10</v>
      </c>
      <c r="C95" s="84" t="s">
        <v>43</v>
      </c>
      <c r="D95" s="85"/>
      <c r="I95" s="53"/>
    </row>
    <row r="96" customFormat="false" ht="15" hidden="true" customHeight="false" outlineLevel="0" collapsed="false">
      <c r="A96" s="15"/>
      <c r="B96" s="82" t="s">
        <v>97</v>
      </c>
      <c r="C96" s="19" t="s">
        <v>98</v>
      </c>
      <c r="D96" s="19"/>
      <c r="I96" s="15"/>
    </row>
    <row r="97" customFormat="false" ht="15" hidden="true" customHeight="false" outlineLevel="0" collapsed="false">
      <c r="A97" s="15"/>
      <c r="B97" s="82" t="s">
        <v>99</v>
      </c>
      <c r="C97" s="19" t="s">
        <v>100</v>
      </c>
      <c r="D97" s="19"/>
      <c r="I97" s="15"/>
    </row>
    <row r="98" customFormat="false" ht="15" hidden="true" customHeight="false" outlineLevel="0" collapsed="false">
      <c r="A98" s="15"/>
      <c r="B98" s="82" t="s">
        <v>101</v>
      </c>
      <c r="C98" s="19" t="s">
        <v>102</v>
      </c>
      <c r="D98" s="19"/>
      <c r="I98" s="15"/>
    </row>
    <row r="99" customFormat="false" ht="15" hidden="true" customHeight="false" outlineLevel="0" collapsed="false">
      <c r="A99" s="15"/>
      <c r="B99" s="82" t="s">
        <v>103</v>
      </c>
      <c r="C99" s="19" t="s">
        <v>104</v>
      </c>
      <c r="D99" s="19"/>
      <c r="I99" s="15"/>
    </row>
    <row r="100" customFormat="false" ht="15" hidden="true" customHeight="false" outlineLevel="0" collapsed="false">
      <c r="A100" s="15"/>
      <c r="B100" s="82" t="s">
        <v>105</v>
      </c>
      <c r="C100" s="19" t="s">
        <v>106</v>
      </c>
      <c r="D100" s="19"/>
      <c r="I100" s="15"/>
    </row>
    <row r="101" customFormat="false" ht="15" hidden="true" customHeight="false" outlineLevel="0" collapsed="false">
      <c r="A101" s="19"/>
      <c r="B101" s="19"/>
      <c r="C101" s="19"/>
      <c r="D101" s="19"/>
      <c r="I101" s="19"/>
    </row>
    <row r="102" customFormat="false" ht="15" hidden="true" customHeight="false" outlineLevel="0" collapsed="false">
      <c r="A102" s="79" t="s">
        <v>24</v>
      </c>
      <c r="B102" s="83" t="s">
        <v>10</v>
      </c>
      <c r="C102" s="84" t="s">
        <v>43</v>
      </c>
      <c r="D102" s="85"/>
      <c r="I102" s="31"/>
    </row>
    <row r="103" customFormat="false" ht="15" hidden="true" customHeight="false" outlineLevel="0" collapsed="false">
      <c r="A103" s="15"/>
      <c r="B103" s="82" t="s">
        <v>107</v>
      </c>
      <c r="C103" s="19" t="s">
        <v>108</v>
      </c>
      <c r="D103" s="19"/>
      <c r="I103" s="15"/>
    </row>
    <row r="104" customFormat="false" ht="15" hidden="true" customHeight="false" outlineLevel="0" collapsed="false">
      <c r="A104" s="15"/>
      <c r="B104" s="82" t="s">
        <v>109</v>
      </c>
      <c r="C104" s="19" t="s">
        <v>110</v>
      </c>
      <c r="D104" s="19"/>
      <c r="I104" s="15"/>
    </row>
    <row r="105" customFormat="false" ht="15" hidden="true" customHeight="false" outlineLevel="0" collapsed="false">
      <c r="A105" s="15"/>
      <c r="B105" s="82" t="s">
        <v>111</v>
      </c>
      <c r="C105" s="19" t="s">
        <v>112</v>
      </c>
      <c r="D105" s="19"/>
      <c r="I105" s="15"/>
    </row>
    <row r="106" customFormat="false" ht="15" hidden="true" customHeight="false" outlineLevel="0" collapsed="false">
      <c r="A106" s="15"/>
      <c r="B106" s="82" t="s">
        <v>113</v>
      </c>
      <c r="C106" s="19" t="s">
        <v>114</v>
      </c>
      <c r="D106" s="19"/>
      <c r="I106" s="15"/>
    </row>
    <row r="107" customFormat="false" ht="15" hidden="true" customHeight="false" outlineLevel="0" collapsed="false">
      <c r="A107" s="15"/>
      <c r="B107" s="82" t="s">
        <v>115</v>
      </c>
      <c r="C107" s="19" t="s">
        <v>116</v>
      </c>
      <c r="D107" s="19"/>
      <c r="I107" s="15"/>
    </row>
    <row r="108" customFormat="false" ht="15" hidden="true" customHeight="false" outlineLevel="0" collapsed="false">
      <c r="A108" s="15"/>
      <c r="B108" s="82" t="s">
        <v>117</v>
      </c>
      <c r="C108" s="19" t="s">
        <v>118</v>
      </c>
      <c r="D108" s="19"/>
      <c r="I108" s="15"/>
    </row>
    <row r="109" customFormat="false" ht="15" hidden="true" customHeight="false" outlineLevel="0" collapsed="false">
      <c r="A109" s="19"/>
      <c r="B109" s="19"/>
      <c r="C109" s="19"/>
      <c r="D109" s="19"/>
      <c r="I109" s="19"/>
    </row>
    <row r="110" customFormat="false" ht="15" hidden="true" customHeight="false" outlineLevel="0" collapsed="false">
      <c r="A110" s="86" t="s">
        <v>25</v>
      </c>
      <c r="B110" s="83" t="s">
        <v>10</v>
      </c>
      <c r="C110" s="84" t="s">
        <v>43</v>
      </c>
      <c r="D110" s="85"/>
      <c r="I110" s="53"/>
    </row>
    <row r="111" customFormat="false" ht="15" hidden="true" customHeight="false" outlineLevel="0" collapsed="false">
      <c r="A111" s="15"/>
      <c r="B111" s="82" t="s">
        <v>119</v>
      </c>
      <c r="C111" s="19" t="s">
        <v>120</v>
      </c>
      <c r="D111" s="19"/>
      <c r="I111" s="15"/>
    </row>
    <row r="112" customFormat="false" ht="15" hidden="true" customHeight="false" outlineLevel="0" collapsed="false">
      <c r="A112" s="15"/>
      <c r="B112" s="82" t="s">
        <v>121</v>
      </c>
      <c r="C112" s="82" t="s">
        <v>122</v>
      </c>
      <c r="D112" s="54"/>
      <c r="I112" s="15"/>
    </row>
    <row r="113" customFormat="false" ht="15" hidden="true" customHeight="false" outlineLevel="0" collapsed="false">
      <c r="A113" s="15"/>
      <c r="B113" s="82" t="s">
        <v>123</v>
      </c>
      <c r="C113" s="82" t="s">
        <v>124</v>
      </c>
      <c r="D113" s="54"/>
      <c r="I113" s="15"/>
    </row>
    <row r="114" customFormat="false" ht="15" hidden="true" customHeight="false" outlineLevel="0" collapsed="false">
      <c r="A114" s="15"/>
      <c r="B114" s="82" t="s">
        <v>125</v>
      </c>
      <c r="C114" s="19" t="s">
        <v>126</v>
      </c>
      <c r="D114" s="19"/>
      <c r="I114" s="15"/>
    </row>
    <row r="115" customFormat="false" ht="15" hidden="true" customHeight="false" outlineLevel="0" collapsed="false">
      <c r="A115" s="15"/>
      <c r="B115" s="82" t="s">
        <v>127</v>
      </c>
      <c r="C115" s="82" t="s">
        <v>128</v>
      </c>
      <c r="D115" s="54"/>
      <c r="I115" s="15"/>
    </row>
    <row r="116" customFormat="false" ht="15" hidden="true" customHeight="false" outlineLevel="0" collapsed="false">
      <c r="A116" s="15"/>
      <c r="B116" s="82" t="s">
        <v>129</v>
      </c>
      <c r="C116" s="82" t="s">
        <v>130</v>
      </c>
      <c r="D116" s="54"/>
      <c r="I116" s="15"/>
    </row>
    <row r="117" customFormat="false" ht="15" hidden="true" customHeight="false" outlineLevel="0" collapsed="false">
      <c r="A117" s="15"/>
      <c r="B117" s="82" t="s">
        <v>131</v>
      </c>
      <c r="C117" s="19" t="s">
        <v>132</v>
      </c>
      <c r="D117" s="19"/>
      <c r="I117" s="15"/>
    </row>
    <row r="118" customFormat="false" ht="15" hidden="true" customHeight="false" outlineLevel="0" collapsed="false">
      <c r="A118" s="15"/>
      <c r="B118" s="82" t="s">
        <v>133</v>
      </c>
      <c r="C118" s="82" t="s">
        <v>134</v>
      </c>
      <c r="D118" s="54"/>
      <c r="I118" s="15"/>
    </row>
    <row r="119" customFormat="false" ht="15" hidden="true" customHeight="false" outlineLevel="0" collapsed="false">
      <c r="A119" s="19"/>
      <c r="B119" s="19"/>
      <c r="C119" s="19"/>
      <c r="D119" s="19"/>
      <c r="I119" s="19"/>
    </row>
    <row r="120" customFormat="false" ht="15" hidden="true" customHeight="false" outlineLevel="0" collapsed="false">
      <c r="A120" s="79" t="s">
        <v>31</v>
      </c>
      <c r="B120" s="83" t="s">
        <v>10</v>
      </c>
      <c r="C120" s="84" t="s">
        <v>43</v>
      </c>
      <c r="D120" s="85"/>
      <c r="I120" s="31"/>
    </row>
    <row r="121" customFormat="false" ht="15" hidden="true" customHeight="false" outlineLevel="0" collapsed="false">
      <c r="A121" s="15"/>
      <c r="B121" s="82" t="s">
        <v>135</v>
      </c>
      <c r="C121" s="19" t="s">
        <v>136</v>
      </c>
      <c r="D121" s="19"/>
      <c r="I121" s="15"/>
    </row>
    <row r="122" customFormat="false" ht="15" hidden="true" customHeight="false" outlineLevel="0" collapsed="false">
      <c r="A122" s="15"/>
      <c r="B122" s="82" t="s">
        <v>137</v>
      </c>
      <c r="C122" s="19" t="s">
        <v>138</v>
      </c>
      <c r="D122" s="19"/>
      <c r="I122" s="15"/>
    </row>
    <row r="123" customFormat="false" ht="15" hidden="true" customHeight="false" outlineLevel="0" collapsed="false">
      <c r="A123" s="15"/>
      <c r="B123" s="82" t="s">
        <v>139</v>
      </c>
      <c r="C123" s="80" t="s">
        <v>140</v>
      </c>
      <c r="D123" s="19"/>
      <c r="I123" s="15"/>
    </row>
    <row r="124" customFormat="false" ht="15" hidden="true" customHeight="false" outlineLevel="0" collapsed="false">
      <c r="A124" s="15"/>
      <c r="B124" s="82" t="s">
        <v>141</v>
      </c>
      <c r="C124" s="19" t="s">
        <v>142</v>
      </c>
      <c r="D124" s="19"/>
      <c r="I124" s="15"/>
    </row>
    <row r="125" customFormat="false" ht="15" hidden="true" customHeight="false" outlineLevel="0" collapsed="false">
      <c r="A125" s="15"/>
      <c r="B125" s="82" t="s">
        <v>143</v>
      </c>
      <c r="C125" s="19" t="s">
        <v>144</v>
      </c>
      <c r="D125" s="19"/>
      <c r="I125" s="15"/>
    </row>
    <row r="126" customFormat="false" ht="15" hidden="true" customHeight="false" outlineLevel="0" collapsed="false">
      <c r="A126" s="15"/>
      <c r="B126" s="82" t="s">
        <v>145</v>
      </c>
      <c r="C126" s="19" t="s">
        <v>146</v>
      </c>
      <c r="D126" s="19"/>
      <c r="I126" s="15"/>
    </row>
    <row r="127" customFormat="false" ht="15" hidden="true" customHeight="false" outlineLevel="0" collapsed="false">
      <c r="A127" s="15"/>
      <c r="B127" s="82" t="s">
        <v>147</v>
      </c>
      <c r="C127" s="19" t="s">
        <v>148</v>
      </c>
      <c r="D127" s="19"/>
      <c r="I127" s="15"/>
    </row>
    <row r="128" customFormat="false" ht="15" hidden="true" customHeight="false" outlineLevel="0" collapsed="false">
      <c r="A128" s="15"/>
      <c r="B128" s="82" t="s">
        <v>149</v>
      </c>
      <c r="C128" s="19" t="s">
        <v>150</v>
      </c>
      <c r="D128" s="19"/>
      <c r="I128" s="15"/>
    </row>
    <row r="129" customFormat="false" ht="15" hidden="true" customHeight="false" outlineLevel="0" collapsed="false">
      <c r="A129" s="15"/>
      <c r="B129" s="82"/>
      <c r="C129" s="19"/>
      <c r="D129" s="19"/>
      <c r="I129" s="15"/>
    </row>
    <row r="130" customFormat="false" ht="15" hidden="true" customHeight="false" outlineLevel="0" collapsed="false">
      <c r="A130" s="87" t="s">
        <v>151</v>
      </c>
      <c r="B130" s="83" t="s">
        <v>10</v>
      </c>
      <c r="C130" s="84" t="s">
        <v>43</v>
      </c>
      <c r="D130" s="85"/>
      <c r="I130" s="53"/>
    </row>
    <row r="131" customFormat="false" ht="15" hidden="true" customHeight="false" outlineLevel="0" collapsed="false">
      <c r="A131" s="15"/>
      <c r="B131" s="82" t="s">
        <v>152</v>
      </c>
      <c r="C131" s="19" t="s">
        <v>153</v>
      </c>
      <c r="D131" s="19"/>
      <c r="I131" s="15"/>
    </row>
    <row r="132" customFormat="false" ht="15" hidden="true" customHeight="false" outlineLevel="0" collapsed="false">
      <c r="A132" s="15"/>
      <c r="B132" s="82" t="s">
        <v>154</v>
      </c>
      <c r="C132" s="19" t="s">
        <v>155</v>
      </c>
      <c r="D132" s="19"/>
      <c r="I132" s="15"/>
    </row>
    <row r="133" customFormat="false" ht="15" hidden="true" customHeight="false" outlineLevel="0" collapsed="false">
      <c r="A133" s="15"/>
      <c r="B133" s="82" t="s">
        <v>156</v>
      </c>
      <c r="C133" s="19" t="s">
        <v>157</v>
      </c>
      <c r="D133" s="19"/>
      <c r="I133" s="15"/>
    </row>
    <row r="134" customFormat="false" ht="15" hidden="true" customHeight="false" outlineLevel="0" collapsed="false">
      <c r="A134" s="15"/>
      <c r="B134" s="82" t="s">
        <v>158</v>
      </c>
      <c r="C134" s="19" t="s">
        <v>159</v>
      </c>
      <c r="D134" s="19"/>
      <c r="I134" s="15"/>
    </row>
    <row r="135" customFormat="false" ht="15" hidden="true" customHeight="false" outlineLevel="0" collapsed="false">
      <c r="A135" s="15"/>
      <c r="B135" s="82" t="s">
        <v>160</v>
      </c>
      <c r="C135" s="19" t="s">
        <v>161</v>
      </c>
      <c r="D135" s="19"/>
      <c r="I135" s="15"/>
    </row>
    <row r="136" customFormat="false" ht="15" hidden="true" customHeight="false" outlineLevel="0" collapsed="false">
      <c r="A136" s="15"/>
      <c r="B136" s="82" t="s">
        <v>162</v>
      </c>
      <c r="C136" s="19" t="s">
        <v>163</v>
      </c>
      <c r="D136" s="19"/>
      <c r="I136" s="15"/>
    </row>
    <row r="137" customFormat="false" ht="15" hidden="true" customHeight="false" outlineLevel="0" collapsed="false">
      <c r="A137" s="15"/>
      <c r="B137" s="82"/>
      <c r="C137" s="19"/>
      <c r="D137" s="19"/>
      <c r="I137" s="15"/>
    </row>
    <row r="138" customFormat="false" ht="15" hidden="true" customHeight="false" outlineLevel="0" collapsed="false">
      <c r="A138" s="15"/>
      <c r="B138" s="82"/>
      <c r="C138" s="19"/>
      <c r="D138" s="19"/>
      <c r="I138" s="15"/>
    </row>
    <row r="139" customFormat="false" ht="15" hidden="true" customHeight="false" outlineLevel="0" collapsed="false">
      <c r="A139" s="19"/>
      <c r="B139" s="19"/>
      <c r="C139" s="19"/>
      <c r="D139" s="19"/>
      <c r="I139" s="19"/>
    </row>
    <row r="140" customFormat="false" ht="15" hidden="true" customHeight="false" outlineLevel="0" collapsed="false">
      <c r="A140" s="86" t="s">
        <v>164</v>
      </c>
      <c r="B140" s="83" t="s">
        <v>10</v>
      </c>
      <c r="C140" s="84" t="s">
        <v>43</v>
      </c>
      <c r="D140" s="85"/>
      <c r="I140" s="53"/>
    </row>
    <row r="141" customFormat="false" ht="15" hidden="true" customHeight="false" outlineLevel="0" collapsed="false">
      <c r="A141" s="15"/>
      <c r="B141" s="82" t="s">
        <v>165</v>
      </c>
      <c r="C141" s="80" t="s">
        <v>166</v>
      </c>
      <c r="D141" s="19"/>
      <c r="I141" s="15"/>
    </row>
    <row r="142" customFormat="false" ht="15" hidden="true" customHeight="false" outlineLevel="0" collapsed="false">
      <c r="A142" s="15"/>
      <c r="B142" s="82" t="s">
        <v>167</v>
      </c>
      <c r="C142" s="19" t="s">
        <v>168</v>
      </c>
      <c r="D142" s="19"/>
      <c r="I142" s="15"/>
    </row>
    <row r="143" customFormat="false" ht="15" hidden="true" customHeight="false" outlineLevel="0" collapsed="false">
      <c r="A143" s="15"/>
      <c r="B143" s="82" t="s">
        <v>169</v>
      </c>
      <c r="C143" s="80" t="s">
        <v>170</v>
      </c>
      <c r="D143" s="19"/>
      <c r="I143" s="15"/>
    </row>
    <row r="144" customFormat="false" ht="15" hidden="true" customHeight="false" outlineLevel="0" collapsed="false">
      <c r="A144" s="15"/>
      <c r="B144" s="82" t="s">
        <v>171</v>
      </c>
      <c r="C144" s="80" t="s">
        <v>172</v>
      </c>
      <c r="D144" s="19"/>
      <c r="I144" s="15"/>
    </row>
    <row r="145" customFormat="false" ht="15" hidden="true" customHeight="false" outlineLevel="0" collapsed="false">
      <c r="A145" s="15"/>
      <c r="B145" s="82" t="s">
        <v>173</v>
      </c>
      <c r="C145" s="19" t="s">
        <v>174</v>
      </c>
      <c r="D145" s="19"/>
      <c r="I145" s="15"/>
    </row>
    <row r="146" customFormat="false" ht="15" hidden="true" customHeight="false" outlineLevel="0" collapsed="false">
      <c r="A146" s="15"/>
      <c r="B146" s="82" t="s">
        <v>175</v>
      </c>
      <c r="C146" s="19" t="s">
        <v>176</v>
      </c>
      <c r="D146" s="19"/>
      <c r="I146" s="15"/>
    </row>
    <row r="147" customFormat="false" ht="15" hidden="true" customHeight="false" outlineLevel="0" collapsed="false">
      <c r="A147" s="15"/>
      <c r="B147" s="82" t="s">
        <v>177</v>
      </c>
      <c r="C147" s="19" t="s">
        <v>178</v>
      </c>
      <c r="D147" s="19"/>
      <c r="I147" s="15"/>
    </row>
    <row r="148" customFormat="false" ht="15" hidden="true" customHeight="false" outlineLevel="0" collapsed="false">
      <c r="A148" s="15"/>
      <c r="B148" s="19"/>
      <c r="C148" s="19"/>
      <c r="D148" s="19"/>
      <c r="I148" s="15"/>
    </row>
    <row r="149" customFormat="false" ht="15" hidden="true" customHeight="false" outlineLevel="0" collapsed="false">
      <c r="A149" s="86" t="s">
        <v>179</v>
      </c>
      <c r="B149" s="83" t="s">
        <v>10</v>
      </c>
      <c r="C149" s="84" t="s">
        <v>43</v>
      </c>
      <c r="D149" s="85"/>
      <c r="I149" s="53"/>
    </row>
    <row r="150" customFormat="false" ht="15" hidden="true" customHeight="false" outlineLevel="0" collapsed="false">
      <c r="A150" s="15"/>
      <c r="B150" s="82" t="s">
        <v>180</v>
      </c>
      <c r="C150" s="19" t="s">
        <v>181</v>
      </c>
      <c r="D150" s="19"/>
      <c r="I150" s="15"/>
    </row>
    <row r="151" customFormat="false" ht="15" hidden="true" customHeight="false" outlineLevel="0" collapsed="false">
      <c r="A151" s="15"/>
      <c r="B151" s="82" t="s">
        <v>182</v>
      </c>
      <c r="C151" s="19" t="s">
        <v>183</v>
      </c>
      <c r="D151" s="19"/>
      <c r="I151" s="15"/>
    </row>
    <row r="152" customFormat="false" ht="15" hidden="true" customHeight="false" outlineLevel="0" collapsed="false">
      <c r="A152" s="15"/>
      <c r="B152" s="82" t="s">
        <v>184</v>
      </c>
      <c r="C152" s="19" t="s">
        <v>185</v>
      </c>
      <c r="D152" s="19"/>
      <c r="I152" s="15"/>
    </row>
    <row r="153" customFormat="false" ht="15" hidden="true" customHeight="false" outlineLevel="0" collapsed="false">
      <c r="A153" s="15"/>
      <c r="B153" s="82" t="s">
        <v>186</v>
      </c>
      <c r="C153" s="19" t="s">
        <v>187</v>
      </c>
      <c r="D153" s="19"/>
      <c r="I153" s="15"/>
    </row>
    <row r="154" customFormat="false" ht="15" hidden="true" customHeight="false" outlineLevel="0" collapsed="false">
      <c r="A154" s="19"/>
      <c r="B154" s="19"/>
      <c r="C154" s="19"/>
      <c r="D154" s="19"/>
      <c r="I154" s="19"/>
    </row>
    <row r="155" customFormat="false" ht="15" hidden="true" customHeight="false" outlineLevel="0" collapsed="false">
      <c r="A155" s="86" t="s">
        <v>23</v>
      </c>
      <c r="B155" s="83" t="s">
        <v>10</v>
      </c>
      <c r="C155" s="84" t="s">
        <v>43</v>
      </c>
      <c r="D155" s="85"/>
      <c r="I155" s="53"/>
    </row>
    <row r="156" customFormat="false" ht="15" hidden="true" customHeight="false" outlineLevel="0" collapsed="false">
      <c r="A156" s="15"/>
      <c r="B156" s="82" t="s">
        <v>188</v>
      </c>
      <c r="C156" s="19" t="s">
        <v>189</v>
      </c>
      <c r="D156" s="19"/>
      <c r="I156" s="15"/>
    </row>
    <row r="157" customFormat="false" ht="15" hidden="true" customHeight="false" outlineLevel="0" collapsed="false">
      <c r="A157" s="15"/>
      <c r="B157" s="82" t="s">
        <v>190</v>
      </c>
      <c r="C157" s="19" t="s">
        <v>191</v>
      </c>
      <c r="D157" s="19"/>
      <c r="I157" s="15"/>
    </row>
    <row r="158" customFormat="false" ht="15" hidden="true" customHeight="false" outlineLevel="0" collapsed="false">
      <c r="A158" s="15"/>
      <c r="B158" s="82" t="s">
        <v>192</v>
      </c>
      <c r="C158" s="19" t="s">
        <v>193</v>
      </c>
      <c r="D158" s="19"/>
      <c r="I158" s="15"/>
    </row>
    <row r="159" customFormat="false" ht="15" hidden="true" customHeight="false" outlineLevel="0" collapsed="false">
      <c r="A159" s="15"/>
      <c r="B159" s="82" t="s">
        <v>194</v>
      </c>
      <c r="C159" s="80" t="s">
        <v>195</v>
      </c>
      <c r="D159" s="19"/>
      <c r="I159" s="15"/>
    </row>
    <row r="160" customFormat="false" ht="15" hidden="true" customHeight="false" outlineLevel="0" collapsed="false">
      <c r="A160" s="15"/>
      <c r="B160" s="82" t="s">
        <v>196</v>
      </c>
      <c r="C160" s="19" t="s">
        <v>197</v>
      </c>
      <c r="D160" s="19"/>
      <c r="I160" s="15"/>
    </row>
    <row r="161" customFormat="false" ht="15" hidden="true" customHeight="false" outlineLevel="0" collapsed="false">
      <c r="A161" s="15"/>
      <c r="B161" s="88" t="s">
        <v>198</v>
      </c>
      <c r="C161" s="15" t="s">
        <v>199</v>
      </c>
      <c r="D161" s="15"/>
      <c r="I161" s="15"/>
    </row>
    <row r="162" customFormat="false" ht="15" hidden="true" customHeight="false" outlineLevel="0" collapsed="false">
      <c r="A162" s="15"/>
      <c r="B162" s="82" t="s">
        <v>200</v>
      </c>
      <c r="C162" s="19" t="s">
        <v>201</v>
      </c>
      <c r="D162" s="19"/>
      <c r="I162" s="15"/>
    </row>
    <row r="163" customFormat="false" ht="15" hidden="true" customHeight="false" outlineLevel="0" collapsed="false">
      <c r="A163" s="15"/>
      <c r="B163" s="82" t="s">
        <v>202</v>
      </c>
      <c r="C163" s="19" t="s">
        <v>203</v>
      </c>
      <c r="D163" s="19"/>
      <c r="I163" s="15"/>
    </row>
    <row r="164" customFormat="false" ht="15" hidden="true" customHeight="false" outlineLevel="0" collapsed="false">
      <c r="A164" s="19"/>
      <c r="B164" s="19"/>
      <c r="C164" s="19"/>
      <c r="D164" s="19"/>
      <c r="I164" s="19"/>
    </row>
    <row r="165" customFormat="false" ht="15" hidden="true" customHeight="false" outlineLevel="0" collapsed="false">
      <c r="A165" s="86" t="s">
        <v>204</v>
      </c>
      <c r="B165" s="83" t="s">
        <v>10</v>
      </c>
      <c r="C165" s="84" t="s">
        <v>43</v>
      </c>
      <c r="D165" s="85"/>
      <c r="I165" s="53"/>
    </row>
    <row r="166" customFormat="false" ht="15" hidden="true" customHeight="false" outlineLevel="0" collapsed="false">
      <c r="A166" s="15"/>
      <c r="B166" s="82" t="s">
        <v>205</v>
      </c>
      <c r="C166" s="82" t="s">
        <v>206</v>
      </c>
      <c r="D166" s="54"/>
      <c r="I166" s="15"/>
    </row>
    <row r="167" customFormat="false" ht="15" hidden="true" customHeight="false" outlineLevel="0" collapsed="false">
      <c r="A167" s="15"/>
      <c r="B167" s="82" t="s">
        <v>207</v>
      </c>
      <c r="C167" s="19" t="s">
        <v>208</v>
      </c>
      <c r="D167" s="19"/>
      <c r="I167" s="15"/>
    </row>
    <row r="168" customFormat="false" ht="15" hidden="true" customHeight="false" outlineLevel="0" collapsed="false">
      <c r="A168" s="15"/>
      <c r="B168" s="82" t="s">
        <v>209</v>
      </c>
      <c r="C168" s="80" t="s">
        <v>210</v>
      </c>
      <c r="D168" s="19"/>
      <c r="I168" s="15"/>
    </row>
    <row r="169" customFormat="false" ht="15" hidden="true" customHeight="false" outlineLevel="0" collapsed="false">
      <c r="A169" s="15"/>
      <c r="B169" s="82" t="s">
        <v>211</v>
      </c>
      <c r="C169" s="80" t="s">
        <v>212</v>
      </c>
      <c r="D169" s="19"/>
      <c r="I169" s="15"/>
    </row>
    <row r="170" customFormat="false" ht="15" hidden="true" customHeight="false" outlineLevel="0" collapsed="false">
      <c r="A170" s="15"/>
      <c r="B170" s="82" t="s">
        <v>213</v>
      </c>
      <c r="C170" s="80" t="s">
        <v>214</v>
      </c>
      <c r="D170" s="19"/>
      <c r="I170" s="15"/>
    </row>
    <row r="171" customFormat="false" ht="15" hidden="true" customHeight="false" outlineLevel="0" collapsed="false">
      <c r="A171" s="15"/>
      <c r="B171" s="82" t="s">
        <v>215</v>
      </c>
      <c r="C171" s="19" t="s">
        <v>216</v>
      </c>
      <c r="D171" s="19"/>
      <c r="I171" s="15"/>
    </row>
    <row r="172" customFormat="false" ht="15" hidden="true" customHeight="false" outlineLevel="0" collapsed="false">
      <c r="A172" s="15"/>
      <c r="B172" s="82" t="s">
        <v>217</v>
      </c>
      <c r="C172" s="19" t="s">
        <v>218</v>
      </c>
      <c r="D172" s="19"/>
      <c r="I172" s="15"/>
    </row>
    <row r="173" customFormat="false" ht="15" hidden="true" customHeight="false" outlineLevel="0" collapsed="false">
      <c r="A173" s="15"/>
      <c r="B173" s="82" t="s">
        <v>219</v>
      </c>
      <c r="C173" s="19" t="s">
        <v>220</v>
      </c>
      <c r="D173" s="19"/>
      <c r="I173" s="15"/>
    </row>
    <row r="174" customFormat="false" ht="15" hidden="true" customHeight="false" outlineLevel="0" collapsed="false">
      <c r="A174" s="15"/>
      <c r="B174" s="88" t="s">
        <v>221</v>
      </c>
      <c r="C174" s="15" t="s">
        <v>222</v>
      </c>
      <c r="D174" s="15"/>
      <c r="I174" s="15"/>
    </row>
    <row r="175" customFormat="false" ht="15" hidden="true" customHeight="false" outlineLevel="0" collapsed="false">
      <c r="A175" s="15"/>
      <c r="B175" s="82"/>
      <c r="C175" s="19"/>
      <c r="D175" s="19"/>
      <c r="I175" s="15"/>
    </row>
    <row r="176" customFormat="false" ht="15" hidden="true" customHeight="false" outlineLevel="0" collapsed="false">
      <c r="B176" s="83" t="s">
        <v>10</v>
      </c>
      <c r="C176" s="84" t="s">
        <v>43</v>
      </c>
      <c r="D176" s="85"/>
      <c r="E176" s="19"/>
      <c r="J176" s="54"/>
    </row>
    <row r="177" customFormat="false" ht="15" hidden="true" customHeight="false" outlineLevel="0" collapsed="false">
      <c r="A177" s="87" t="s">
        <v>223</v>
      </c>
      <c r="B177" s="82" t="s">
        <v>224</v>
      </c>
      <c r="C177" s="19" t="s">
        <v>225</v>
      </c>
      <c r="D177" s="19"/>
      <c r="E177" s="85"/>
      <c r="J177" s="19"/>
    </row>
    <row r="178" customFormat="false" ht="15" hidden="true" customHeight="false" outlineLevel="0" collapsed="false">
      <c r="B178" s="82" t="s">
        <v>226</v>
      </c>
      <c r="C178" s="19" t="s">
        <v>227</v>
      </c>
      <c r="D178" s="19"/>
      <c r="E178" s="19"/>
      <c r="J178" s="54"/>
    </row>
    <row r="179" customFormat="false" ht="15" hidden="true" customHeight="false" outlineLevel="0" collapsed="false">
      <c r="B179" s="82" t="s">
        <v>228</v>
      </c>
      <c r="C179" s="19" t="s">
        <v>229</v>
      </c>
      <c r="D179" s="19"/>
      <c r="E179" s="85"/>
      <c r="J179" s="54"/>
    </row>
    <row r="180" customFormat="false" ht="15" hidden="true" customHeight="false" outlineLevel="0" collapsed="false">
      <c r="B180" s="82" t="s">
        <v>230</v>
      </c>
      <c r="C180" s="19" t="s">
        <v>231</v>
      </c>
      <c r="D180" s="19"/>
      <c r="J180" s="54"/>
    </row>
    <row r="181" customFormat="false" ht="15" hidden="true" customHeight="false" outlineLevel="0" collapsed="false">
      <c r="B181" s="82" t="s">
        <v>232</v>
      </c>
      <c r="C181" s="19" t="s">
        <v>233</v>
      </c>
      <c r="D181" s="19"/>
      <c r="J181" s="54"/>
    </row>
    <row r="182" customFormat="false" ht="15" hidden="true" customHeight="false" outlineLevel="0" collapsed="false">
      <c r="B182" s="82" t="s">
        <v>234</v>
      </c>
      <c r="C182" s="19" t="s">
        <v>235</v>
      </c>
      <c r="D182" s="19"/>
      <c r="E182" s="85"/>
      <c r="J182" s="19"/>
      <c r="L182" s="19"/>
    </row>
    <row r="183" customFormat="false" ht="15" hidden="true" customHeight="false" outlineLevel="0" collapsed="false">
      <c r="B183" s="82" t="s">
        <v>236</v>
      </c>
      <c r="C183" s="19" t="s">
        <v>237</v>
      </c>
      <c r="D183" s="19"/>
      <c r="E183" s="85"/>
      <c r="J183" s="54"/>
      <c r="L183" s="19"/>
    </row>
    <row r="184" customFormat="false" ht="15" hidden="true" customHeight="false" outlineLevel="0" collapsed="false">
      <c r="B184" s="82"/>
      <c r="C184" s="19"/>
      <c r="D184" s="19"/>
      <c r="E184" s="85"/>
      <c r="J184" s="54"/>
      <c r="L184" s="19"/>
    </row>
    <row r="185" customFormat="false" ht="15" hidden="true" customHeight="false" outlineLevel="0" collapsed="false">
      <c r="A185" s="0" t="s">
        <v>26</v>
      </c>
      <c r="B185" s="83" t="s">
        <v>10</v>
      </c>
      <c r="C185" s="89" t="s">
        <v>43</v>
      </c>
      <c r="D185" s="19"/>
      <c r="E185" s="85"/>
      <c r="J185" s="54"/>
      <c r="L185" s="19"/>
    </row>
    <row r="186" customFormat="false" ht="15" hidden="true" customHeight="false" outlineLevel="0" collapsed="false">
      <c r="B186" s="82" t="s">
        <v>224</v>
      </c>
      <c r="C186" s="19" t="s">
        <v>238</v>
      </c>
      <c r="D186" s="19"/>
      <c r="E186" s="85"/>
      <c r="J186" s="54"/>
      <c r="L186" s="19"/>
    </row>
    <row r="187" customFormat="false" ht="15" hidden="true" customHeight="false" outlineLevel="0" collapsed="false">
      <c r="B187" s="82" t="s">
        <v>226</v>
      </c>
      <c r="C187" s="19" t="s">
        <v>239</v>
      </c>
      <c r="D187" s="19"/>
      <c r="E187" s="85"/>
      <c r="J187" s="54"/>
      <c r="L187" s="19"/>
    </row>
    <row r="188" customFormat="false" ht="15" hidden="true" customHeight="false" outlineLevel="0" collapsed="false">
      <c r="B188" s="82" t="s">
        <v>230</v>
      </c>
      <c r="C188" s="19" t="s">
        <v>240</v>
      </c>
      <c r="D188" s="19"/>
      <c r="E188" s="85"/>
      <c r="J188" s="54"/>
      <c r="L188" s="19"/>
    </row>
    <row r="189" customFormat="false" ht="15" hidden="true" customHeight="false" outlineLevel="0" collapsed="false">
      <c r="B189" s="82" t="s">
        <v>228</v>
      </c>
      <c r="C189" s="19" t="s">
        <v>241</v>
      </c>
      <c r="D189" s="19"/>
      <c r="E189" s="85"/>
      <c r="J189" s="54"/>
      <c r="L189" s="19"/>
    </row>
    <row r="190" customFormat="false" ht="15" hidden="true" customHeight="false" outlineLevel="0" collapsed="false">
      <c r="B190" s="82" t="s">
        <v>242</v>
      </c>
      <c r="C190" s="19" t="s">
        <v>243</v>
      </c>
      <c r="D190" s="19"/>
      <c r="E190" s="85"/>
      <c r="J190" s="54"/>
      <c r="L190" s="19"/>
    </row>
    <row r="191" customFormat="false" ht="15" hidden="true" customHeight="false" outlineLevel="0" collapsed="false">
      <c r="B191" s="82"/>
      <c r="C191" s="19"/>
      <c r="D191" s="19"/>
      <c r="E191" s="85"/>
      <c r="J191" s="54"/>
      <c r="L191" s="19"/>
    </row>
    <row r="192" customFormat="false" ht="15" hidden="true" customHeight="false" outlineLevel="0" collapsed="false">
      <c r="A192" s="0" t="s">
        <v>20</v>
      </c>
      <c r="B192" s="83" t="s">
        <v>10</v>
      </c>
      <c r="C192" s="89" t="s">
        <v>43</v>
      </c>
      <c r="D192" s="19"/>
      <c r="E192" s="85"/>
      <c r="J192" s="54"/>
      <c r="L192" s="19"/>
    </row>
    <row r="193" customFormat="false" ht="15" hidden="true" customHeight="false" outlineLevel="0" collapsed="false">
      <c r="B193" s="82" t="s">
        <v>205</v>
      </c>
      <c r="C193" s="82" t="s">
        <v>244</v>
      </c>
      <c r="D193" s="19"/>
      <c r="E193" s="85"/>
      <c r="J193" s="54"/>
      <c r="L193" s="19"/>
    </row>
    <row r="194" customFormat="false" ht="15" hidden="true" customHeight="false" outlineLevel="0" collapsed="false">
      <c r="B194" s="82" t="s">
        <v>209</v>
      </c>
      <c r="C194" s="19" t="s">
        <v>245</v>
      </c>
      <c r="D194" s="19"/>
      <c r="E194" s="85"/>
      <c r="J194" s="54"/>
      <c r="L194" s="19"/>
    </row>
    <row r="195" customFormat="false" ht="15" hidden="true" customHeight="false" outlineLevel="0" collapsed="false">
      <c r="B195" s="82" t="s">
        <v>200</v>
      </c>
      <c r="C195" s="19" t="s">
        <v>246</v>
      </c>
      <c r="D195" s="19"/>
      <c r="E195" s="85"/>
      <c r="J195" s="54"/>
      <c r="L195" s="19"/>
    </row>
    <row r="196" customFormat="false" ht="15" hidden="true" customHeight="false" outlineLevel="0" collapsed="false">
      <c r="B196" s="82" t="s">
        <v>219</v>
      </c>
      <c r="C196" s="19" t="s">
        <v>247</v>
      </c>
      <c r="D196" s="19"/>
      <c r="E196" s="85"/>
      <c r="J196" s="54"/>
      <c r="L196" s="19"/>
    </row>
    <row r="197" customFormat="false" ht="15" hidden="true" customHeight="false" outlineLevel="0" collapsed="false">
      <c r="B197" s="82" t="s">
        <v>207</v>
      </c>
      <c r="C197" s="19" t="s">
        <v>248</v>
      </c>
      <c r="D197" s="19"/>
      <c r="E197" s="85"/>
      <c r="J197" s="54"/>
      <c r="L197" s="19"/>
    </row>
    <row r="198" customFormat="false" ht="15" hidden="true" customHeight="false" outlineLevel="0" collapsed="false">
      <c r="B198" s="88" t="s">
        <v>249</v>
      </c>
      <c r="C198" s="15" t="s">
        <v>250</v>
      </c>
      <c r="D198" s="19"/>
      <c r="E198" s="85"/>
      <c r="J198" s="54"/>
      <c r="L198" s="19"/>
    </row>
    <row r="199" customFormat="false" ht="15" hidden="true" customHeight="false" outlineLevel="0" collapsed="false">
      <c r="B199" s="88"/>
      <c r="C199" s="15"/>
      <c r="D199" s="19"/>
      <c r="E199" s="85"/>
      <c r="J199" s="54"/>
      <c r="L199" s="19"/>
    </row>
    <row r="200" customFormat="false" ht="15" hidden="true" customHeight="false" outlineLevel="0" collapsed="false">
      <c r="A200" s="0" t="s">
        <v>37</v>
      </c>
      <c r="B200" s="83" t="s">
        <v>10</v>
      </c>
      <c r="C200" s="89" t="s">
        <v>43</v>
      </c>
      <c r="D200" s="19"/>
      <c r="E200" s="85"/>
      <c r="J200" s="54"/>
      <c r="L200" s="19"/>
    </row>
    <row r="201" customFormat="false" ht="15" hidden="true" customHeight="false" outlineLevel="0" collapsed="false">
      <c r="B201" s="82" t="s">
        <v>141</v>
      </c>
      <c r="C201" s="19" t="s">
        <v>251</v>
      </c>
      <c r="D201" s="19"/>
      <c r="E201" s="85"/>
      <c r="J201" s="54"/>
      <c r="L201" s="19"/>
    </row>
    <row r="202" customFormat="false" ht="15" hidden="true" customHeight="false" outlineLevel="0" collapsed="false">
      <c r="B202" s="82" t="s">
        <v>143</v>
      </c>
      <c r="C202" s="19" t="s">
        <v>252</v>
      </c>
      <c r="D202" s="19"/>
      <c r="E202" s="85"/>
      <c r="J202" s="54"/>
      <c r="L202" s="19"/>
    </row>
    <row r="203" customFormat="false" ht="15" hidden="true" customHeight="false" outlineLevel="0" collapsed="false">
      <c r="B203" s="82" t="s">
        <v>253</v>
      </c>
      <c r="C203" s="19" t="s">
        <v>254</v>
      </c>
      <c r="D203" s="19"/>
      <c r="E203" s="85"/>
      <c r="J203" s="54"/>
      <c r="L203" s="19"/>
    </row>
    <row r="204" customFormat="false" ht="15" hidden="true" customHeight="false" outlineLevel="0" collapsed="false">
      <c r="B204" s="82" t="s">
        <v>255</v>
      </c>
      <c r="C204" s="19" t="s">
        <v>256</v>
      </c>
      <c r="D204" s="19"/>
      <c r="E204" s="85"/>
      <c r="J204" s="54"/>
      <c r="L204" s="19"/>
    </row>
    <row r="205" customFormat="false" ht="15" hidden="true" customHeight="false" outlineLevel="0" collapsed="false">
      <c r="B205" s="82" t="s">
        <v>160</v>
      </c>
      <c r="C205" s="19" t="s">
        <v>257</v>
      </c>
      <c r="D205" s="19"/>
      <c r="E205" s="85"/>
      <c r="J205" s="54"/>
      <c r="L205" s="19"/>
    </row>
    <row r="206" customFormat="false" ht="15" hidden="true" customHeight="false" outlineLevel="0" collapsed="false">
      <c r="B206" s="82" t="s">
        <v>156</v>
      </c>
      <c r="C206" s="19" t="s">
        <v>258</v>
      </c>
      <c r="D206" s="19"/>
      <c r="E206" s="85"/>
      <c r="J206" s="54"/>
      <c r="L206" s="19"/>
    </row>
    <row r="207" customFormat="false" ht="15" hidden="true" customHeight="false" outlineLevel="0" collapsed="false">
      <c r="B207" s="82" t="s">
        <v>259</v>
      </c>
      <c r="C207" s="19" t="s">
        <v>260</v>
      </c>
      <c r="D207" s="19"/>
      <c r="E207" s="85"/>
      <c r="J207" s="54"/>
      <c r="L207" s="19"/>
    </row>
    <row r="208" customFormat="false" ht="15" hidden="true" customHeight="false" outlineLevel="0" collapsed="false">
      <c r="B208" s="82" t="s">
        <v>261</v>
      </c>
      <c r="C208" s="19" t="s">
        <v>262</v>
      </c>
      <c r="D208" s="19"/>
      <c r="E208" s="85"/>
      <c r="J208" s="54"/>
      <c r="L208" s="19"/>
    </row>
    <row r="209" customFormat="false" ht="15" hidden="true" customHeight="false" outlineLevel="0" collapsed="false">
      <c r="B209" s="88"/>
      <c r="C209" s="15"/>
      <c r="D209" s="19"/>
      <c r="E209" s="85"/>
      <c r="J209" s="54"/>
      <c r="L209" s="19"/>
    </row>
    <row r="210" customFormat="false" ht="15" hidden="true" customHeight="false" outlineLevel="0" collapsed="false">
      <c r="A210" s="0" t="s">
        <v>38</v>
      </c>
      <c r="B210" s="83" t="s">
        <v>10</v>
      </c>
      <c r="C210" s="89" t="s">
        <v>43</v>
      </c>
      <c r="D210" s="19"/>
      <c r="E210" s="85"/>
      <c r="J210" s="54"/>
      <c r="L210" s="19"/>
    </row>
    <row r="211" customFormat="false" ht="15" hidden="true" customHeight="false" outlineLevel="0" collapsed="false">
      <c r="B211" s="82" t="s">
        <v>263</v>
      </c>
      <c r="C211" s="19" t="s">
        <v>264</v>
      </c>
      <c r="D211" s="19"/>
      <c r="E211" s="85"/>
      <c r="J211" s="54"/>
      <c r="L211" s="19"/>
    </row>
    <row r="212" customFormat="false" ht="15" hidden="true" customHeight="false" outlineLevel="0" collapsed="false">
      <c r="B212" s="82" t="s">
        <v>167</v>
      </c>
      <c r="C212" s="19" t="s">
        <v>265</v>
      </c>
      <c r="D212" s="19"/>
      <c r="E212" s="85"/>
      <c r="J212" s="54"/>
      <c r="L212" s="19"/>
    </row>
    <row r="213" customFormat="false" ht="15" hidden="true" customHeight="false" outlineLevel="0" collapsed="false">
      <c r="B213" s="82" t="s">
        <v>169</v>
      </c>
      <c r="C213" s="19" t="s">
        <v>266</v>
      </c>
      <c r="D213" s="19"/>
      <c r="E213" s="85"/>
      <c r="J213" s="54"/>
      <c r="L213" s="19"/>
    </row>
    <row r="214" customFormat="false" ht="15" hidden="true" customHeight="false" outlineLevel="0" collapsed="false">
      <c r="B214" s="82" t="s">
        <v>267</v>
      </c>
      <c r="C214" s="19" t="s">
        <v>268</v>
      </c>
      <c r="D214" s="19"/>
      <c r="E214" s="85"/>
      <c r="J214" s="54"/>
      <c r="L214" s="19"/>
    </row>
    <row r="215" customFormat="false" ht="15" hidden="true" customHeight="false" outlineLevel="0" collapsed="false">
      <c r="B215" s="82"/>
      <c r="C215" s="19"/>
      <c r="D215" s="19"/>
      <c r="E215" s="85"/>
      <c r="J215" s="54"/>
      <c r="L215" s="19"/>
    </row>
    <row r="216" customFormat="false" ht="15" hidden="true" customHeight="false" outlineLevel="0" collapsed="false">
      <c r="A216" s="0" t="s">
        <v>269</v>
      </c>
      <c r="B216" s="83" t="s">
        <v>10</v>
      </c>
      <c r="C216" s="89" t="s">
        <v>43</v>
      </c>
      <c r="D216" s="19"/>
      <c r="E216" s="85"/>
      <c r="J216" s="54"/>
      <c r="L216" s="19"/>
    </row>
    <row r="217" customFormat="false" ht="15" hidden="true" customHeight="false" outlineLevel="0" collapsed="false">
      <c r="B217" s="82" t="s">
        <v>270</v>
      </c>
      <c r="C217" s="19" t="s">
        <v>271</v>
      </c>
      <c r="D217" s="19"/>
      <c r="E217" s="85"/>
      <c r="J217" s="54"/>
      <c r="L217" s="19"/>
    </row>
    <row r="218" customFormat="false" ht="15" hidden="true" customHeight="false" outlineLevel="0" collapsed="false">
      <c r="B218" s="82" t="s">
        <v>175</v>
      </c>
      <c r="C218" s="19" t="s">
        <v>272</v>
      </c>
      <c r="D218" s="19"/>
      <c r="E218" s="85"/>
      <c r="J218" s="54"/>
      <c r="L218" s="19"/>
    </row>
    <row r="219" customFormat="false" ht="15" hidden="true" customHeight="false" outlineLevel="0" collapsed="false">
      <c r="B219" s="82" t="s">
        <v>273</v>
      </c>
      <c r="C219" s="19" t="s">
        <v>274</v>
      </c>
      <c r="D219" s="19"/>
      <c r="E219" s="85"/>
      <c r="J219" s="54"/>
      <c r="L219" s="19"/>
    </row>
    <row r="220" customFormat="false" ht="15" hidden="true" customHeight="false" outlineLevel="0" collapsed="false">
      <c r="B220" s="82"/>
      <c r="C220" s="19"/>
      <c r="D220" s="19"/>
      <c r="E220" s="85"/>
      <c r="J220" s="54"/>
      <c r="L220" s="19"/>
    </row>
    <row r="221" customFormat="false" ht="15" hidden="true" customHeight="false" outlineLevel="0" collapsed="false"/>
    <row r="222" customFormat="false" ht="15" hidden="true" customHeight="false" outlineLevel="0" collapsed="false">
      <c r="B222" s="90" t="s">
        <v>275</v>
      </c>
      <c r="C222" s="90" t="s">
        <v>276</v>
      </c>
      <c r="D222" s="90" t="s">
        <v>277</v>
      </c>
      <c r="E222" s="90" t="s">
        <v>278</v>
      </c>
    </row>
    <row r="223" customFormat="false" ht="15" hidden="true" customHeight="false" outlineLevel="0" collapsed="false">
      <c r="B223" s="0" t="s">
        <v>27</v>
      </c>
      <c r="C223" s="19" t="s">
        <v>27</v>
      </c>
      <c r="D223" s="19" t="s">
        <v>279</v>
      </c>
      <c r="E223" s="19" t="str">
        <f aca="false">CONCATENATE(Table_Name367[[#This Row],[Table name]],"[Link]")</f>
        <v>Abs[Link]</v>
      </c>
    </row>
    <row r="224" customFormat="false" ht="15" hidden="true" customHeight="false" outlineLevel="0" collapsed="false">
      <c r="B224" s="0" t="s">
        <v>33</v>
      </c>
      <c r="C224" s="19" t="s">
        <v>33</v>
      </c>
      <c r="D224" s="19" t="s">
        <v>280</v>
      </c>
      <c r="E224" s="19" t="str">
        <f aca="false">CONCATENATE(Table_Name367[[#This Row],[Table name]],"[Link]")</f>
        <v>Biceps[Link]</v>
      </c>
    </row>
    <row r="225" customFormat="false" ht="15" hidden="true" customHeight="false" outlineLevel="0" collapsed="false">
      <c r="B225" s="0" t="s">
        <v>56</v>
      </c>
      <c r="C225" s="19" t="s">
        <v>56</v>
      </c>
      <c r="D225" s="19" t="s">
        <v>281</v>
      </c>
      <c r="E225" s="19" t="str">
        <f aca="false">CONCATENATE(Table_Name367[[#This Row],[Table name]],"[Link]")</f>
        <v>Calves[Link]</v>
      </c>
    </row>
    <row r="226" customFormat="false" ht="15" hidden="true" customHeight="false" outlineLevel="0" collapsed="false">
      <c r="B226" s="0" t="s">
        <v>179</v>
      </c>
      <c r="C226" s="19" t="s">
        <v>282</v>
      </c>
      <c r="D226" s="19" t="s">
        <v>283</v>
      </c>
      <c r="E226" s="19" t="str">
        <f aca="false">CONCATENATE(Table_Name367[[#This Row],[Table name]],"[Link]")</f>
        <v>Chest_Isolation[Link]</v>
      </c>
    </row>
    <row r="227" customFormat="false" ht="15" hidden="true" customHeight="false" outlineLevel="0" collapsed="false">
      <c r="B227" s="0" t="s">
        <v>151</v>
      </c>
      <c r="C227" s="15" t="s">
        <v>284</v>
      </c>
      <c r="D227" s="19" t="s">
        <v>285</v>
      </c>
      <c r="E227" s="19" t="str">
        <f aca="false">CONCATENATE(Table_Name367[[#This Row],[Table name]],"[Link]")</f>
        <v>Deadlifts_GluteBridges[Link]</v>
      </c>
    </row>
    <row r="228" customFormat="false" ht="15" hidden="true" customHeight="false" outlineLevel="0" collapsed="false">
      <c r="B228" s="0" t="s">
        <v>164</v>
      </c>
      <c r="C228" s="19" t="s">
        <v>164</v>
      </c>
      <c r="D228" s="19" t="s">
        <v>286</v>
      </c>
      <c r="E228" s="19" t="str">
        <f aca="false">CONCATENATE(Table_Name367[[#This Row],[Table name]],"[Link]")</f>
        <v>Hamstrings[Link]</v>
      </c>
    </row>
    <row r="229" customFormat="false" ht="15" hidden="true" customHeight="false" outlineLevel="0" collapsed="false">
      <c r="B229" s="0" t="s">
        <v>24</v>
      </c>
      <c r="C229" s="19" t="s">
        <v>287</v>
      </c>
      <c r="D229" s="19" t="s">
        <v>288</v>
      </c>
      <c r="E229" s="19" t="str">
        <f aca="false">CONCATENATE(Table_Name367[[#This Row],[Table name]],"[Link]")</f>
        <v>Horizonal_Pull[Link]</v>
      </c>
    </row>
    <row r="230" customFormat="false" ht="15" hidden="true" customHeight="false" outlineLevel="0" collapsed="false">
      <c r="B230" s="0" t="s">
        <v>23</v>
      </c>
      <c r="C230" s="19" t="s">
        <v>289</v>
      </c>
      <c r="D230" s="19" t="s">
        <v>290</v>
      </c>
      <c r="E230" s="19" t="str">
        <f aca="false">CONCATENATE(Table_Name367[[#This Row],[Table name]],"[Link]")</f>
        <v>Horizontal_Push[Link]</v>
      </c>
    </row>
    <row r="231" customFormat="false" ht="15" hidden="true" customHeight="false" outlineLevel="0" collapsed="false">
      <c r="B231" s="0" t="s">
        <v>85</v>
      </c>
      <c r="C231" s="19" t="s">
        <v>291</v>
      </c>
      <c r="D231" s="19" t="s">
        <v>292</v>
      </c>
      <c r="E231" s="19" t="str">
        <f aca="false">CONCATENATE(Table_Name367[[#This Row],[Table name]],"[Link]")</f>
        <v>Horizontal_Triceps[Link]</v>
      </c>
    </row>
    <row r="232" customFormat="false" ht="15" hidden="true" customHeight="false" outlineLevel="0" collapsed="false">
      <c r="B232" s="0" t="s">
        <v>204</v>
      </c>
      <c r="C232" s="19" t="s">
        <v>293</v>
      </c>
      <c r="D232" s="19" t="s">
        <v>294</v>
      </c>
      <c r="E232" s="19" t="str">
        <f aca="false">CONCATENATE(Table_Name367[[#This Row],[Table name]],"[Link]")</f>
        <v>Vertical_Push[Link]</v>
      </c>
    </row>
    <row r="233" customFormat="false" ht="15" hidden="true" customHeight="false" outlineLevel="0" collapsed="false">
      <c r="B233" s="0" t="s">
        <v>31</v>
      </c>
      <c r="C233" s="19" t="s">
        <v>31</v>
      </c>
      <c r="D233" s="19" t="s">
        <v>295</v>
      </c>
      <c r="E233" s="19" t="str">
        <f aca="false">CONCATENATE(Table_Name367[[#This Row],[Table name]],"[Link]")</f>
        <v>Quads[Link]</v>
      </c>
    </row>
    <row r="234" customFormat="false" ht="15" hidden="true" customHeight="false" outlineLevel="0" collapsed="false">
      <c r="B234" s="0" t="s">
        <v>223</v>
      </c>
      <c r="C234" s="19" t="s">
        <v>296</v>
      </c>
      <c r="D234" s="19" t="s">
        <v>297</v>
      </c>
      <c r="E234" s="19" t="str">
        <f aca="false">CONCATENATE(Table_Name367[[#This Row],[Table name]],"[Link]")</f>
        <v>Rear_Medial_Delts[Link]</v>
      </c>
    </row>
    <row r="235" customFormat="false" ht="15" hidden="true" customHeight="false" outlineLevel="0" collapsed="false">
      <c r="B235" s="0" t="s">
        <v>25</v>
      </c>
      <c r="C235" s="19" t="s">
        <v>298</v>
      </c>
      <c r="D235" s="19" t="s">
        <v>299</v>
      </c>
      <c r="E235" s="19" t="str">
        <f aca="false">CONCATENATE(Table_Name367[[#This Row],[Table name]],"[Link]")</f>
        <v>Vertical_Pull[Link]</v>
      </c>
    </row>
    <row r="236" customFormat="false" ht="15" hidden="true" customHeight="false" outlineLevel="0" collapsed="false">
      <c r="B236" s="0" t="s">
        <v>96</v>
      </c>
      <c r="C236" s="19" t="s">
        <v>300</v>
      </c>
      <c r="D236" s="19" t="s">
        <v>301</v>
      </c>
      <c r="E236" s="19" t="str">
        <f aca="false">CONCATENATE(Table_Name367[[#This Row],[Table name]],"[Link]")</f>
        <v>Vertical_Triceps[Link]</v>
      </c>
    </row>
    <row r="237" customFormat="false" ht="15" hidden="true" customHeight="false" outlineLevel="0" collapsed="false">
      <c r="B237" s="0" t="s">
        <v>26</v>
      </c>
      <c r="C237" s="19" t="s">
        <v>302</v>
      </c>
      <c r="D237" s="19" t="s">
        <v>303</v>
      </c>
      <c r="E237" s="19" t="str">
        <f aca="false">CONCATENATE(Table_Name367[[#This Row],[Table name]],"[Link]")</f>
        <v>Side_Delts[Link]</v>
      </c>
    </row>
    <row r="238" customFormat="false" ht="15" hidden="true" customHeight="false" outlineLevel="0" collapsed="false">
      <c r="B238" s="0" t="s">
        <v>20</v>
      </c>
      <c r="C238" s="19" t="s">
        <v>304</v>
      </c>
      <c r="D238" s="19" t="s">
        <v>305</v>
      </c>
      <c r="E238" s="19" t="str">
        <f aca="false">CONCATENATE(Table_Name367[[#This Row],[Table name]],"[Link]")</f>
        <v>Incline_Push[Link]</v>
      </c>
    </row>
    <row r="239" customFormat="false" ht="15" hidden="true" customHeight="false" outlineLevel="0" collapsed="false">
      <c r="B239" s="0" t="s">
        <v>34</v>
      </c>
      <c r="C239" s="19" t="s">
        <v>34</v>
      </c>
      <c r="D239" s="19" t="s">
        <v>306</v>
      </c>
      <c r="E239" s="19" t="str">
        <f aca="false">CONCATENATE(Table_Name367[[#This Row],[Table name]],"[Link]")</f>
        <v>Triceps[Link]</v>
      </c>
    </row>
    <row r="240" customFormat="false" ht="15" hidden="true" customHeight="false" outlineLevel="0" collapsed="false">
      <c r="B240" s="0" t="s">
        <v>37</v>
      </c>
      <c r="C240" s="19" t="s">
        <v>37</v>
      </c>
      <c r="D240" s="19" t="s">
        <v>307</v>
      </c>
      <c r="E240" s="19" t="str">
        <f aca="false">CONCATENATE(Table_Name367[[#This Row],[Table name]],"[Link]")</f>
        <v>Glutes[Link]</v>
      </c>
    </row>
    <row r="241" customFormat="false" ht="15" hidden="true" customHeight="false" outlineLevel="0" collapsed="false">
      <c r="B241" s="0" t="s">
        <v>38</v>
      </c>
      <c r="C241" s="19" t="s">
        <v>308</v>
      </c>
      <c r="D241" s="19" t="s">
        <v>309</v>
      </c>
      <c r="E241" s="19" t="str">
        <f aca="false">CONCATENATE(Table_Name367[[#This Row],[Table name]],"[Link]")</f>
        <v>Hamstrings_Hip_Hinge[Link]</v>
      </c>
    </row>
    <row r="242" customFormat="false" ht="15" hidden="true" customHeight="false" outlineLevel="0" collapsed="false">
      <c r="B242" s="0" t="s">
        <v>32</v>
      </c>
      <c r="C242" s="19" t="s">
        <v>310</v>
      </c>
      <c r="D242" s="19" t="s">
        <v>311</v>
      </c>
      <c r="E242" s="19" t="str">
        <f aca="false">CONCATENATE(Table_Name367[[#This Row],[Table name]],"[Link]")</f>
        <v>Hamstrings_Isolation[Link]</v>
      </c>
    </row>
    <row r="243" customFormat="false" ht="15" hidden="true" customHeight="false" outlineLevel="0" collapsed="false">
      <c r="C243" s="19"/>
      <c r="D243" s="19"/>
      <c r="E243" s="19"/>
    </row>
    <row r="244" customFormat="false" ht="15" hidden="true" customHeight="false" outlineLevel="0" collapsed="false">
      <c r="A244" s="0" t="s">
        <v>34</v>
      </c>
      <c r="B244" s="83" t="s">
        <v>10</v>
      </c>
      <c r="C244" s="89" t="s">
        <v>43</v>
      </c>
      <c r="D244" s="19"/>
      <c r="E244" s="19"/>
    </row>
    <row r="245" customFormat="false" ht="15" hidden="true" customHeight="false" outlineLevel="0" collapsed="false">
      <c r="B245" s="82" t="s">
        <v>312</v>
      </c>
      <c r="C245" s="19" t="s">
        <v>313</v>
      </c>
      <c r="D245" s="19"/>
      <c r="E245" s="19"/>
    </row>
    <row r="246" customFormat="false" ht="15" hidden="true" customHeight="false" outlineLevel="0" collapsed="false">
      <c r="B246" s="82" t="s">
        <v>99</v>
      </c>
      <c r="C246" s="19" t="s">
        <v>314</v>
      </c>
      <c r="D246" s="19"/>
      <c r="E246" s="19"/>
    </row>
    <row r="247" customFormat="false" ht="15" hidden="true" customHeight="false" outlineLevel="0" collapsed="false">
      <c r="B247" s="82" t="s">
        <v>315</v>
      </c>
      <c r="C247" s="19" t="s">
        <v>316</v>
      </c>
      <c r="D247" s="19"/>
      <c r="E247" s="19"/>
    </row>
    <row r="248" customFormat="false" ht="15" hidden="true" customHeight="false" outlineLevel="0" collapsed="false">
      <c r="B248" s="82" t="s">
        <v>97</v>
      </c>
      <c r="C248" s="19" t="s">
        <v>317</v>
      </c>
      <c r="D248" s="19"/>
      <c r="E248" s="19"/>
    </row>
    <row r="249" customFormat="false" ht="15" hidden="true" customHeight="false" outlineLevel="0" collapsed="false">
      <c r="B249" s="82" t="s">
        <v>94</v>
      </c>
      <c r="C249" s="19" t="s">
        <v>318</v>
      </c>
      <c r="D249" s="19"/>
      <c r="E249" s="19"/>
    </row>
    <row r="250" customFormat="false" ht="15" hidden="true" customHeight="false" outlineLevel="0" collapsed="false">
      <c r="B250" s="82" t="s">
        <v>319</v>
      </c>
      <c r="C250" s="19" t="s">
        <v>320</v>
      </c>
      <c r="D250" s="19"/>
      <c r="E250" s="19"/>
    </row>
    <row r="251" customFormat="false" ht="15" hidden="true" customHeight="false" outlineLevel="0" collapsed="false">
      <c r="B251" s="82" t="s">
        <v>92</v>
      </c>
      <c r="C251" s="19" t="s">
        <v>321</v>
      </c>
      <c r="D251" s="19"/>
      <c r="E251" s="19"/>
    </row>
    <row r="252" customFormat="false" ht="15" hidden="true" customHeight="false" outlineLevel="0" collapsed="false">
      <c r="B252" s="82" t="s">
        <v>322</v>
      </c>
      <c r="C252" s="19" t="s">
        <v>323</v>
      </c>
      <c r="D252" s="19"/>
      <c r="E252" s="19"/>
    </row>
    <row r="253" customFormat="false" ht="15" hidden="true" customHeight="false" outlineLevel="0" collapsed="false">
      <c r="B253" s="82" t="s">
        <v>324</v>
      </c>
      <c r="C253" s="19" t="s">
        <v>325</v>
      </c>
      <c r="D253" s="19"/>
      <c r="E253" s="19"/>
    </row>
    <row r="254" customFormat="false" ht="15" hidden="true" customHeight="false" outlineLevel="0" collapsed="false">
      <c r="B254" s="82" t="s">
        <v>101</v>
      </c>
      <c r="C254" s="19" t="s">
        <v>326</v>
      </c>
      <c r="D254" s="19"/>
      <c r="E254" s="19"/>
    </row>
    <row r="255" customFormat="false" ht="15" hidden="true" customHeight="false" outlineLevel="0" collapsed="false">
      <c r="B255" s="82" t="s">
        <v>86</v>
      </c>
      <c r="C255" s="19" t="s">
        <v>327</v>
      </c>
      <c r="D255" s="19"/>
      <c r="E255" s="19"/>
    </row>
    <row r="256" customFormat="false" ht="15" hidden="true" customHeight="false" outlineLevel="0" collapsed="false">
      <c r="B256" s="82" t="s">
        <v>328</v>
      </c>
      <c r="C256" s="19" t="s">
        <v>329</v>
      </c>
      <c r="D256" s="19"/>
      <c r="E256" s="19"/>
    </row>
    <row r="257" customFormat="false" ht="15" hidden="true" customHeight="false" outlineLevel="0" collapsed="false">
      <c r="B257" s="82" t="s">
        <v>88</v>
      </c>
      <c r="C257" s="19" t="s">
        <v>330</v>
      </c>
      <c r="D257" s="19"/>
      <c r="E257" s="19"/>
    </row>
    <row r="258" customFormat="false" ht="15" hidden="true" customHeight="false" outlineLevel="0" collapsed="false">
      <c r="C258" s="19"/>
      <c r="D258" s="19"/>
      <c r="E258" s="19"/>
    </row>
    <row r="259" customFormat="false" ht="15" hidden="true" customHeight="false" outlineLevel="0" collapsed="false"/>
    <row r="260" customFormat="false" ht="15" hidden="true" customHeight="false" outlineLevel="0" collapsed="false">
      <c r="B260" s="91" t="s">
        <v>10</v>
      </c>
      <c r="C260" s="90" t="s">
        <v>43</v>
      </c>
      <c r="D260" s="91" t="s">
        <v>275</v>
      </c>
      <c r="E260" s="90" t="s">
        <v>331</v>
      </c>
    </row>
    <row r="261" customFormat="false" ht="15" hidden="true" customHeight="false" outlineLevel="0" collapsed="false">
      <c r="B261" s="0" t="s">
        <v>117</v>
      </c>
      <c r="C261" s="19" t="s">
        <v>118</v>
      </c>
      <c r="D261" s="0" t="s">
        <v>85</v>
      </c>
      <c r="E261" s="0" t="str">
        <f aca="false">HYPERLINK(Links4933[[#This Row],[Link]])</f>
        <v>https://www.youtube.com/watch?v=JIwilIcMiEQ</v>
      </c>
    </row>
    <row r="262" customFormat="false" ht="15" hidden="true" customHeight="false" outlineLevel="0" collapsed="false">
      <c r="B262" s="0" t="s">
        <v>160</v>
      </c>
      <c r="C262" s="19" t="s">
        <v>161</v>
      </c>
      <c r="D262" s="0" t="s">
        <v>33</v>
      </c>
      <c r="E262" s="0" t="str">
        <f aca="false">HYPERLINK(Links4933[[#This Row],[Link]])</f>
        <v>https://www.youtube.com/watch?v=o-k9q3QHgvY</v>
      </c>
    </row>
    <row r="263" customFormat="false" ht="15" hidden="true" customHeight="false" outlineLevel="0" collapsed="false">
      <c r="B263" s="0" t="s">
        <v>160</v>
      </c>
      <c r="C263" s="92" t="s">
        <v>257</v>
      </c>
      <c r="E263" s="78" t="str">
        <f aca="false">HYPERLINK(Links4933[[#This Row],[Link]])</f>
        <v>https://youtu.be/7If7L0lAur8</v>
      </c>
    </row>
    <row r="264" customFormat="false" ht="15" hidden="true" customHeight="false" outlineLevel="0" collapsed="false">
      <c r="B264" s="0" t="s">
        <v>65</v>
      </c>
      <c r="C264" s="19" t="s">
        <v>66</v>
      </c>
      <c r="D264" s="0" t="s">
        <v>24</v>
      </c>
      <c r="E264" s="0" t="str">
        <f aca="false">HYPERLINK(Links4933[[#This Row],[Link]])</f>
        <v>https://www.youtube.com/watch?v=xrPONhYYm28</v>
      </c>
    </row>
    <row r="265" customFormat="false" ht="15" hidden="true" customHeight="false" outlineLevel="0" collapsed="false">
      <c r="B265" s="0" t="s">
        <v>111</v>
      </c>
      <c r="C265" s="19" t="s">
        <v>112</v>
      </c>
      <c r="D265" s="0" t="s">
        <v>31</v>
      </c>
      <c r="E265" s="0" t="str">
        <f aca="false">HYPERLINK(Links4933[[#This Row],[Link]])</f>
        <v>https://www.youtube.com/watch?v=SidgOkLsJFQ</v>
      </c>
    </row>
    <row r="266" customFormat="false" ht="15" hidden="true" customHeight="false" outlineLevel="0" collapsed="false">
      <c r="B266" s="82" t="s">
        <v>171</v>
      </c>
      <c r="C266" s="80" t="s">
        <v>172</v>
      </c>
      <c r="D266" s="0" t="s">
        <v>31</v>
      </c>
      <c r="E266" s="0" t="str">
        <f aca="false">HYPERLINK(Links4933[[#This Row],[Link]])</f>
        <v>https://www.youtube.com/watch?v=pOPqfmCyQP4</v>
      </c>
    </row>
    <row r="267" customFormat="false" ht="15" hidden="true" customHeight="false" outlineLevel="0" collapsed="false">
      <c r="B267" s="0" t="s">
        <v>267</v>
      </c>
      <c r="C267" s="92" t="s">
        <v>268</v>
      </c>
      <c r="E267" s="78" t="str">
        <f aca="false">HYPERLINK(Links4933[[#This Row],[Link]])</f>
        <v>https://youtu.be/OMUGU1Vh8Ao</v>
      </c>
    </row>
    <row r="268" customFormat="false" ht="15" hidden="true" customHeight="false" outlineLevel="0" collapsed="false">
      <c r="B268" s="0" t="s">
        <v>92</v>
      </c>
      <c r="C268" s="19" t="s">
        <v>93</v>
      </c>
      <c r="D268" s="0" t="s">
        <v>85</v>
      </c>
      <c r="E268" s="0" t="str">
        <f aca="false">HYPERLINK(Links4933[[#This Row],[Link]])</f>
        <v>https://www.youtube.com/watch?v=c1FRkylNxCQ</v>
      </c>
    </row>
    <row r="269" customFormat="false" ht="15" hidden="true" customHeight="false" outlineLevel="0" collapsed="false">
      <c r="B269" s="92" t="s">
        <v>92</v>
      </c>
      <c r="C269" s="93" t="s">
        <v>321</v>
      </c>
      <c r="E269" s="78" t="str">
        <f aca="false">HYPERLINK(Links4933[[#This Row],[Link]])</f>
        <v>https://youtu.be/a5_JKN7j7Ug</v>
      </c>
    </row>
    <row r="270" customFormat="false" ht="15" hidden="true" customHeight="false" outlineLevel="0" collapsed="false">
      <c r="B270" s="0" t="s">
        <v>119</v>
      </c>
      <c r="C270" s="19" t="s">
        <v>120</v>
      </c>
      <c r="D270" s="0" t="s">
        <v>33</v>
      </c>
      <c r="E270" s="0" t="str">
        <f aca="false">HYPERLINK(Links4933[[#This Row],[Link]])</f>
        <v>https://www.youtube.com/watch?v=WyJsIT8MW3Q</v>
      </c>
    </row>
    <row r="271" customFormat="false" ht="15" hidden="true" customHeight="false" outlineLevel="0" collapsed="false">
      <c r="B271" s="0" t="s">
        <v>121</v>
      </c>
      <c r="C271" s="0" t="s">
        <v>122</v>
      </c>
      <c r="D271" s="0" t="s">
        <v>332</v>
      </c>
      <c r="E271" s="0" t="str">
        <f aca="false">HYPERLINK(Links4933[[#This Row],[Link]])</f>
        <v>https://www.youtube.com/watch?v=1zutRBx2Ug8</v>
      </c>
    </row>
    <row r="272" customFormat="false" ht="15" hidden="true" customHeight="false" outlineLevel="0" collapsed="false">
      <c r="B272" s="0" t="s">
        <v>123</v>
      </c>
      <c r="C272" s="0" t="s">
        <v>124</v>
      </c>
      <c r="D272" s="0" t="s">
        <v>332</v>
      </c>
      <c r="E272" s="0" t="str">
        <f aca="false">HYPERLINK(Links4933[[#This Row],[Link]])</f>
        <v>https://www.youtube.com/watch?v=GWiT4Z4y_WE</v>
      </c>
    </row>
    <row r="273" customFormat="false" ht="15" hidden="true" customHeight="false" outlineLevel="0" collapsed="false">
      <c r="B273" s="0" t="s">
        <v>88</v>
      </c>
      <c r="C273" s="19" t="s">
        <v>89</v>
      </c>
      <c r="D273" s="0" t="s">
        <v>96</v>
      </c>
      <c r="E273" s="0" t="str">
        <f aca="false">HYPERLINK(Links4933[[#This Row],[Link]])</f>
        <v>https://www.youtube.com/watch?v=J-ZKrgeu0BE</v>
      </c>
    </row>
    <row r="274" customFormat="false" ht="15" hidden="true" customHeight="false" outlineLevel="0" collapsed="false">
      <c r="B274" s="92" t="s">
        <v>88</v>
      </c>
      <c r="C274" s="93" t="s">
        <v>330</v>
      </c>
      <c r="D274" s="53"/>
      <c r="E274" s="78" t="str">
        <f aca="false">HYPERLINK(Links4933[[#This Row],[Link]])</f>
        <v>https://youtu.be/gYbmiluG5Ho</v>
      </c>
    </row>
    <row r="275" customFormat="false" ht="15" hidden="true" customHeight="false" outlineLevel="0" collapsed="false">
      <c r="B275" s="0" t="s">
        <v>107</v>
      </c>
      <c r="C275" s="19" t="s">
        <v>108</v>
      </c>
      <c r="D275" s="0" t="s">
        <v>23</v>
      </c>
      <c r="E275" s="0" t="str">
        <f aca="false">HYPERLINK(Links4933[[#This Row],[Link]])</f>
        <v>https://www.youtube.com/watch?v=nMu_CWMVewc</v>
      </c>
    </row>
    <row r="276" customFormat="false" ht="15" hidden="true" customHeight="false" outlineLevel="0" collapsed="false">
      <c r="B276" s="0" t="s">
        <v>67</v>
      </c>
      <c r="C276" s="19" t="s">
        <v>68</v>
      </c>
      <c r="D276" s="0" t="s">
        <v>33</v>
      </c>
      <c r="E276" s="0" t="str">
        <f aca="false">HYPERLINK(Links4933[[#This Row],[Link]])</f>
        <v>https://www.youtube.com/watch?v=Wz66Z5W9iqE</v>
      </c>
    </row>
    <row r="277" customFormat="false" ht="15" hidden="true" customHeight="false" outlineLevel="0" collapsed="false">
      <c r="B277" s="0" t="s">
        <v>236</v>
      </c>
      <c r="C277" s="19" t="s">
        <v>237</v>
      </c>
      <c r="D277" s="0" t="s">
        <v>25</v>
      </c>
      <c r="E277" s="0" t="str">
        <f aca="false">HYPERLINK(Links4933[[#This Row],[Link]])</f>
        <v>https://www.youtube.com/watch?v=Q-oE9UFQNok</v>
      </c>
    </row>
    <row r="278" customFormat="false" ht="15" hidden="true" customHeight="false" outlineLevel="0" collapsed="false">
      <c r="B278" s="0" t="s">
        <v>97</v>
      </c>
      <c r="C278" s="19" t="s">
        <v>98</v>
      </c>
      <c r="D278" s="0" t="s">
        <v>56</v>
      </c>
      <c r="E278" s="0" t="str">
        <f aca="false">HYPERLINK(Links4933[[#This Row],[Link]])</f>
        <v>https://www.youtube.com/watch?v=kn3j344UpAQ</v>
      </c>
    </row>
    <row r="279" customFormat="false" ht="15" hidden="true" customHeight="false" outlineLevel="0" collapsed="false">
      <c r="B279" s="92" t="s">
        <v>97</v>
      </c>
      <c r="C279" s="93" t="s">
        <v>317</v>
      </c>
      <c r="E279" s="78" t="str">
        <f aca="false">HYPERLINK(Links4933[[#This Row],[Link]])</f>
        <v>https://youtu.be/He-GN_4MAY4</v>
      </c>
    </row>
    <row r="280" customFormat="false" ht="15" hidden="true" customHeight="false" outlineLevel="0" collapsed="false">
      <c r="B280" s="0" t="s">
        <v>105</v>
      </c>
      <c r="C280" s="19" t="s">
        <v>106</v>
      </c>
      <c r="D280" s="0" t="s">
        <v>33</v>
      </c>
      <c r="E280" s="0" t="str">
        <f aca="false">HYPERLINK(Links4933[[#This Row],[Link]])</f>
        <v>https://www.youtube.com/watch?v=yn3QNxP9oRM</v>
      </c>
    </row>
    <row r="281" customFormat="false" ht="15" hidden="true" customHeight="false" outlineLevel="0" collapsed="false">
      <c r="B281" s="0" t="s">
        <v>224</v>
      </c>
      <c r="C281" s="19" t="s">
        <v>225</v>
      </c>
      <c r="D281" s="0" t="s">
        <v>151</v>
      </c>
      <c r="E281" s="0" t="str">
        <f aca="false">HYPERLINK(Links4933[[#This Row],[Link]])</f>
        <v>https://www.youtube.com/watch?v=-hpLxNeJU34</v>
      </c>
    </row>
    <row r="282" customFormat="false" ht="15" hidden="true" customHeight="false" outlineLevel="0" collapsed="false">
      <c r="B282" s="0" t="s">
        <v>224</v>
      </c>
      <c r="C282" s="92" t="s">
        <v>238</v>
      </c>
      <c r="E282" s="78" t="str">
        <f aca="false">HYPERLINK(Links4933[[#This Row],[Link]])</f>
        <v>https://youtu.be/fbFISuP7Ezk</v>
      </c>
    </row>
    <row r="283" customFormat="false" ht="15" hidden="true" customHeight="false" outlineLevel="0" collapsed="false">
      <c r="B283" s="0" t="s">
        <v>141</v>
      </c>
      <c r="C283" s="19" t="s">
        <v>142</v>
      </c>
      <c r="D283" s="0" t="s">
        <v>31</v>
      </c>
      <c r="E283" s="0" t="str">
        <f aca="false">HYPERLINK(Links4933[[#This Row],[Link]])</f>
        <v>https://www.youtube.com/watch?v=okVqoU1YSw0</v>
      </c>
    </row>
    <row r="284" customFormat="false" ht="15" hidden="true" customHeight="false" outlineLevel="0" collapsed="false">
      <c r="B284" s="0" t="s">
        <v>141</v>
      </c>
      <c r="C284" s="92" t="s">
        <v>251</v>
      </c>
      <c r="E284" s="78" t="str">
        <f aca="false">HYPERLINK(Links4933[[#This Row],[Link]])</f>
        <v>https://youtu.be/vNgwqFsVstY</v>
      </c>
    </row>
    <row r="285" customFormat="false" ht="15" hidden="true" customHeight="false" outlineLevel="0" collapsed="false">
      <c r="B285" s="0" t="s">
        <v>69</v>
      </c>
      <c r="C285" s="19" t="s">
        <v>70</v>
      </c>
      <c r="D285" s="0" t="s">
        <v>332</v>
      </c>
      <c r="E285" s="0" t="str">
        <f aca="false">HYPERLINK(Links4933[[#This Row],[Link]])</f>
        <v>https://www.youtube.com/watch?v=eMtcRjZG5XU</v>
      </c>
    </row>
    <row r="286" customFormat="false" ht="15" hidden="true" customHeight="false" outlineLevel="0" collapsed="false">
      <c r="B286" s="0" t="s">
        <v>71</v>
      </c>
      <c r="C286" s="19" t="s">
        <v>72</v>
      </c>
      <c r="D286" s="0" t="s">
        <v>96</v>
      </c>
      <c r="E286" s="0" t="str">
        <f aca="false">HYPERLINK(Links4933[[#This Row],[Link]])</f>
        <v>https://www.youtube.com/watch?v=gJYvrDkuMNQ</v>
      </c>
    </row>
    <row r="287" customFormat="false" ht="15" hidden="true" customHeight="false" outlineLevel="0" collapsed="false">
      <c r="B287" s="0" t="s">
        <v>232</v>
      </c>
      <c r="C287" s="19" t="s">
        <v>233</v>
      </c>
      <c r="D287" s="0" t="s">
        <v>27</v>
      </c>
      <c r="E287" s="0" t="str">
        <f aca="false">HYPERLINK(Links4933[[#This Row],[Link]])</f>
        <v>https://www.youtube.com/watch?v=Q3t5Vu8qDMg</v>
      </c>
    </row>
    <row r="288" customFormat="false" ht="15" hidden="true" customHeight="false" outlineLevel="0" collapsed="false">
      <c r="B288" s="0" t="s">
        <v>184</v>
      </c>
      <c r="C288" s="19" t="s">
        <v>185</v>
      </c>
      <c r="D288" s="0" t="s">
        <v>23</v>
      </c>
      <c r="E288" s="0" t="str">
        <f aca="false">HYPERLINK(Links4933[[#This Row],[Link]])</f>
        <v>https://www.youtube.com/watch?v=q9JzZYhflrQ</v>
      </c>
    </row>
    <row r="289" customFormat="false" ht="15" hidden="true" customHeight="false" outlineLevel="0" collapsed="false">
      <c r="B289" s="0" t="s">
        <v>101</v>
      </c>
      <c r="C289" s="19" t="s">
        <v>102</v>
      </c>
      <c r="D289" s="0" t="s">
        <v>151</v>
      </c>
      <c r="E289" s="0" t="str">
        <f aca="false">HYPERLINK(Links4933[[#This Row],[Link]])</f>
        <v>https://www.youtube.com/watch?v=BashTXIuqWM</v>
      </c>
    </row>
    <row r="290" customFormat="false" ht="15" hidden="true" customHeight="false" outlineLevel="0" collapsed="false">
      <c r="B290" s="92" t="s">
        <v>101</v>
      </c>
      <c r="C290" s="93" t="s">
        <v>326</v>
      </c>
      <c r="E290" s="78" t="str">
        <f aca="false">HYPERLINK(Links4933[[#This Row],[Link]])</f>
        <v>https://youtu.be/B21LHpkamJM</v>
      </c>
    </row>
    <row r="291" customFormat="false" ht="15" hidden="true" customHeight="false" outlineLevel="0" collapsed="false">
      <c r="B291" s="92" t="s">
        <v>328</v>
      </c>
      <c r="C291" s="93" t="s">
        <v>329</v>
      </c>
      <c r="D291" s="53"/>
      <c r="E291" s="78" t="str">
        <f aca="false">HYPERLINK(Links4933[[#This Row],[Link]])</f>
        <v>https://youtu.be/tu2Q82-HMg0</v>
      </c>
    </row>
    <row r="292" customFormat="false" ht="15" hidden="true" customHeight="false" outlineLevel="0" collapsed="false">
      <c r="B292" s="0" t="s">
        <v>73</v>
      </c>
      <c r="C292" s="19" t="s">
        <v>74</v>
      </c>
      <c r="D292" s="0" t="s">
        <v>96</v>
      </c>
      <c r="E292" s="0" t="str">
        <f aca="false">HYPERLINK(Links4933[[#This Row],[Link]])</f>
        <v>https://www.youtube.com/watch?v=9DHS4ZZwZ5c</v>
      </c>
    </row>
    <row r="293" customFormat="false" ht="15" hidden="true" customHeight="false" outlineLevel="0" collapsed="false">
      <c r="B293" s="0" t="s">
        <v>86</v>
      </c>
      <c r="C293" s="19" t="s">
        <v>87</v>
      </c>
      <c r="D293" s="0" t="s">
        <v>179</v>
      </c>
      <c r="E293" s="0" t="str">
        <f aca="false">HYPERLINK(Links4933[[#This Row],[Link]])</f>
        <v>https://www.youtube.com/watch?v=EHZ-EmyH0AA</v>
      </c>
    </row>
    <row r="294" customFormat="false" ht="15" hidden="true" customHeight="false" outlineLevel="0" collapsed="false">
      <c r="B294" s="92" t="s">
        <v>86</v>
      </c>
      <c r="C294" s="93" t="s">
        <v>327</v>
      </c>
      <c r="E294" s="78" t="str">
        <f aca="false">HYPERLINK(Links4933[[#This Row],[Link]])</f>
        <v>https://youtu.be/B33bKk_r5PU</v>
      </c>
    </row>
    <row r="295" customFormat="false" ht="15" hidden="true" customHeight="false" outlineLevel="0" collapsed="false">
      <c r="B295" s="0" t="s">
        <v>230</v>
      </c>
      <c r="C295" s="19" t="s">
        <v>231</v>
      </c>
      <c r="D295" s="0" t="s">
        <v>25</v>
      </c>
      <c r="E295" s="0" t="str">
        <f aca="false">HYPERLINK(Links4933[[#This Row],[Link]])</f>
        <v>https://www.youtube.com/watch?v=TRJp3sdMyqA</v>
      </c>
    </row>
    <row r="296" customFormat="false" ht="15" hidden="true" customHeight="false" outlineLevel="0" collapsed="false">
      <c r="B296" s="0" t="s">
        <v>230</v>
      </c>
      <c r="C296" s="92" t="s">
        <v>240</v>
      </c>
      <c r="E296" s="78" t="str">
        <f aca="false">HYPERLINK(Links4933[[#This Row],[Link]])</f>
        <v>https://youtu.be/FoZM6vuuKBc</v>
      </c>
    </row>
    <row r="297" customFormat="false" ht="15" hidden="true" customHeight="false" outlineLevel="0" collapsed="false">
      <c r="B297" s="0" t="s">
        <v>59</v>
      </c>
      <c r="C297" s="19" t="s">
        <v>60</v>
      </c>
      <c r="D297" s="0" t="s">
        <v>25</v>
      </c>
      <c r="E297" s="0" t="str">
        <f aca="false">HYPERLINK(Links4933[[#This Row],[Link]])</f>
        <v>https://www.youtube.com/watch?v=nfQcC4ZmlBM</v>
      </c>
    </row>
    <row r="298" customFormat="false" ht="15" hidden="true" customHeight="false" outlineLevel="0" collapsed="false">
      <c r="B298" s="0" t="s">
        <v>57</v>
      </c>
      <c r="C298" s="19" t="s">
        <v>58</v>
      </c>
      <c r="D298" s="0" t="s">
        <v>25</v>
      </c>
      <c r="E298" s="0" t="str">
        <f aca="false">HYPERLINK(Links4933[[#This Row],[Link]])</f>
        <v>https://www.youtube.com/watch?v=5f-MN0b_V4g</v>
      </c>
    </row>
    <row r="299" customFormat="false" ht="15" hidden="true" customHeight="false" outlineLevel="0" collapsed="false">
      <c r="B299" s="0" t="s">
        <v>154</v>
      </c>
      <c r="C299" s="19" t="s">
        <v>155</v>
      </c>
      <c r="D299" s="0" t="s">
        <v>31</v>
      </c>
      <c r="E299" s="0" t="str">
        <f aca="false">HYPERLINK(Links4933[[#This Row],[Link]])</f>
        <v>https://www.youtube.com/watch?v=VUjm4lRRcbo</v>
      </c>
    </row>
    <row r="300" customFormat="false" ht="15" hidden="true" customHeight="false" outlineLevel="0" collapsed="false">
      <c r="B300" s="0" t="s">
        <v>115</v>
      </c>
      <c r="C300" s="19" t="s">
        <v>116</v>
      </c>
      <c r="D300" s="0" t="s">
        <v>151</v>
      </c>
      <c r="E300" s="0" t="str">
        <f aca="false">HYPERLINK(Links4933[[#This Row],[Link]])</f>
        <v>https://www.youtube.com/watch?v=0Mnxfic8INE</v>
      </c>
    </row>
    <row r="301" customFormat="false" ht="15" hidden="true" customHeight="false" outlineLevel="0" collapsed="false">
      <c r="B301" s="0" t="s">
        <v>75</v>
      </c>
      <c r="C301" s="19" t="s">
        <v>76</v>
      </c>
      <c r="D301" s="0" t="s">
        <v>332</v>
      </c>
      <c r="E301" s="78" t="str">
        <f aca="false">HYPERLINK(Links4933[[#This Row],[Link]])</f>
        <v>https://www.youtube.com/watch?v=keTmakGdOjY</v>
      </c>
    </row>
    <row r="302" customFormat="false" ht="15" hidden="true" customHeight="false" outlineLevel="0" collapsed="false">
      <c r="B302" s="0" t="s">
        <v>190</v>
      </c>
      <c r="C302" s="19" t="s">
        <v>191</v>
      </c>
      <c r="D302" s="0" t="s">
        <v>25</v>
      </c>
      <c r="E302" s="0" t="str">
        <f aca="false">HYPERLINK(Links4933[[#This Row],[Link]])</f>
        <v>https://www.youtube.com/watch?v=Uf_Rz6ctoRI</v>
      </c>
    </row>
    <row r="303" customFormat="false" ht="15" hidden="true" customHeight="false" outlineLevel="0" collapsed="false">
      <c r="B303" s="0" t="s">
        <v>196</v>
      </c>
      <c r="C303" s="19" t="s">
        <v>197</v>
      </c>
      <c r="D303" s="0" t="s">
        <v>23</v>
      </c>
      <c r="E303" s="0" t="str">
        <f aca="false">HYPERLINK(Links4933[[#This Row],[Link]])</f>
        <v>https://www.youtube.com/watch?v=_IbJtESm2LM</v>
      </c>
    </row>
    <row r="304" customFormat="false" ht="15" hidden="true" customHeight="false" outlineLevel="0" collapsed="false">
      <c r="B304" s="0" t="s">
        <v>149</v>
      </c>
      <c r="C304" s="19" t="s">
        <v>150</v>
      </c>
      <c r="D304" s="0" t="s">
        <v>151</v>
      </c>
      <c r="E304" s="0" t="str">
        <f aca="false">HYPERLINK(Links4933[[#This Row],[Link]])</f>
        <v>https://www.youtube.com/watch?v=dtgdQvNNrQA</v>
      </c>
    </row>
    <row r="305" customFormat="false" ht="15" hidden="true" customHeight="false" outlineLevel="0" collapsed="false">
      <c r="B305" s="0" t="s">
        <v>259</v>
      </c>
      <c r="C305" s="92" t="s">
        <v>260</v>
      </c>
      <c r="E305" s="78" t="str">
        <f aca="false">HYPERLINK(Links4933[[#This Row],[Link]])</f>
        <v>https://youtu.be/euEPxA3gsDo</v>
      </c>
    </row>
    <row r="306" customFormat="false" ht="15" hidden="true" customHeight="false" outlineLevel="0" collapsed="false">
      <c r="B306" s="0" t="s">
        <v>152</v>
      </c>
      <c r="C306" s="19" t="s">
        <v>153</v>
      </c>
      <c r="D306" s="0" t="s">
        <v>164</v>
      </c>
      <c r="E306" s="0" t="str">
        <f aca="false">HYPERLINK(Links4933[[#This Row],[Link]])</f>
        <v>https://www.youtube.com/watch?v=wWYRrCVvEcY</v>
      </c>
    </row>
    <row r="307" customFormat="false" ht="15" hidden="true" customHeight="false" outlineLevel="0" collapsed="false">
      <c r="B307" s="0" t="s">
        <v>255</v>
      </c>
      <c r="C307" s="92" t="s">
        <v>256</v>
      </c>
      <c r="E307" s="78" t="str">
        <f aca="false">HYPERLINK(Links4933[[#This Row],[Link]])</f>
        <v>https://youtu.be/WWS1rPFPyiQ</v>
      </c>
    </row>
    <row r="308" customFormat="false" ht="15" hidden="true" customHeight="false" outlineLevel="0" collapsed="false">
      <c r="B308" s="0" t="s">
        <v>158</v>
      </c>
      <c r="C308" s="19" t="s">
        <v>159</v>
      </c>
      <c r="D308" s="0" t="s">
        <v>204</v>
      </c>
      <c r="E308" s="0" t="str">
        <f aca="false">HYPERLINK(Links4933[[#This Row],[Link]])</f>
        <v>https://www.youtube.com/watch?v=Pv-3JIuvT0A</v>
      </c>
    </row>
    <row r="309" customFormat="false" ht="15" hidden="true" customHeight="false" outlineLevel="0" collapsed="false">
      <c r="B309" s="0" t="s">
        <v>94</v>
      </c>
      <c r="C309" s="19" t="s">
        <v>95</v>
      </c>
      <c r="D309" s="0" t="s">
        <v>332</v>
      </c>
      <c r="E309" s="0" t="str">
        <f aca="false">HYPERLINK(Links4933[[#This Row],[Link]])</f>
        <v>https://www.youtube.com/watch?v=hTCT_3dCpKw</v>
      </c>
    </row>
    <row r="310" customFormat="false" ht="15" hidden="true" customHeight="false" outlineLevel="0" collapsed="false">
      <c r="B310" s="92" t="s">
        <v>94</v>
      </c>
      <c r="C310" s="93" t="s">
        <v>318</v>
      </c>
      <c r="E310" s="78" t="str">
        <f aca="false">HYPERLINK(Links4933[[#This Row],[Link]])</f>
        <v>https://youtu.be/B48xWtzMHxk</v>
      </c>
    </row>
    <row r="311" customFormat="false" ht="15" hidden="true" customHeight="false" outlineLevel="0" collapsed="false">
      <c r="B311" s="0" t="s">
        <v>77</v>
      </c>
      <c r="C311" s="0" t="s">
        <v>78</v>
      </c>
      <c r="D311" s="0" t="s">
        <v>31</v>
      </c>
      <c r="E311" s="0" t="str">
        <f aca="false">HYPERLINK(Links4933[[#This Row],[Link]])</f>
        <v>https://www.youtube.com/watch?v=9kZFgYWBK9Q</v>
      </c>
    </row>
    <row r="312" customFormat="false" ht="15" hidden="true" customHeight="false" outlineLevel="0" collapsed="false">
      <c r="B312" s="0" t="s">
        <v>234</v>
      </c>
      <c r="C312" s="19" t="s">
        <v>235</v>
      </c>
      <c r="D312" s="0" t="s">
        <v>23</v>
      </c>
      <c r="E312" s="0" t="str">
        <f aca="false">HYPERLINK(Links4933[[#This Row],[Link]])</f>
        <v>https://www.youtube.com/watch?v=r2fI0VXZuSg</v>
      </c>
    </row>
    <row r="313" customFormat="false" ht="15" hidden="true" customHeight="false" outlineLevel="0" collapsed="false">
      <c r="B313" s="0" t="s">
        <v>228</v>
      </c>
      <c r="C313" s="19" t="s">
        <v>229</v>
      </c>
      <c r="D313" s="0" t="s">
        <v>24</v>
      </c>
      <c r="E313" s="0" t="str">
        <f aca="false">HYPERLINK(Links4933[[#This Row],[Link]])</f>
        <v>https://www.youtube.com/watch?v=6q3mWoE_Ef8</v>
      </c>
    </row>
    <row r="314" customFormat="false" ht="15" hidden="true" customHeight="false" outlineLevel="0" collapsed="false">
      <c r="B314" s="0" t="s">
        <v>228</v>
      </c>
      <c r="C314" s="92" t="s">
        <v>241</v>
      </c>
      <c r="E314" s="78" t="str">
        <f aca="false">HYPERLINK(Links4933[[#This Row],[Link]])</f>
        <v>https://youtu.be/pg3hz43P09w</v>
      </c>
    </row>
    <row r="315" customFormat="false" ht="15" hidden="true" customHeight="false" outlineLevel="0" collapsed="false">
      <c r="B315" s="92" t="s">
        <v>324</v>
      </c>
      <c r="C315" s="93" t="s">
        <v>325</v>
      </c>
      <c r="E315" s="78" t="str">
        <f aca="false">HYPERLINK(Links4933[[#This Row],[Link]])</f>
        <v>https://youtu.be/TtXlapucVxM</v>
      </c>
    </row>
    <row r="316" customFormat="false" ht="15" hidden="true" customHeight="false" outlineLevel="0" collapsed="false">
      <c r="B316" s="0" t="s">
        <v>79</v>
      </c>
      <c r="C316" s="19" t="s">
        <v>80</v>
      </c>
      <c r="D316" s="0" t="s">
        <v>33</v>
      </c>
      <c r="E316" s="0" t="str">
        <f aca="false">HYPERLINK(Links4933[[#This Row],[Link]])</f>
        <v>https://www.youtube.com/watch?v=J_Ej4tZRKLo</v>
      </c>
    </row>
    <row r="317" customFormat="false" ht="15" hidden="true" customHeight="false" outlineLevel="0" collapsed="false">
      <c r="B317" s="0" t="s">
        <v>226</v>
      </c>
      <c r="C317" s="19" t="s">
        <v>227</v>
      </c>
      <c r="D317" s="0" t="s">
        <v>31</v>
      </c>
      <c r="E317" s="0" t="str">
        <f aca="false">HYPERLINK(Links4933[[#This Row],[Link]])</f>
        <v>https://www.youtube.com/watch?v=7XQMjtUmz0g</v>
      </c>
    </row>
    <row r="318" customFormat="false" ht="15" hidden="true" customHeight="false" outlineLevel="0" collapsed="false">
      <c r="B318" s="0" t="s">
        <v>226</v>
      </c>
      <c r="C318" s="92" t="s">
        <v>239</v>
      </c>
      <c r="E318" s="78" t="str">
        <f aca="false">HYPERLINK(Links4933[[#This Row],[Link]])</f>
        <v>https://youtu.be/KkpCTyjGlZo</v>
      </c>
    </row>
    <row r="319" customFormat="false" ht="15" hidden="true" customHeight="false" outlineLevel="0" collapsed="false">
      <c r="B319" s="0" t="s">
        <v>143</v>
      </c>
      <c r="C319" s="19" t="s">
        <v>144</v>
      </c>
      <c r="D319" s="0" t="s">
        <v>164</v>
      </c>
      <c r="E319" s="0" t="str">
        <f aca="false">HYPERLINK(Links4933[[#This Row],[Link]])</f>
        <v>https://www.youtube.com/watch?v=iocEpOsi4ks</v>
      </c>
    </row>
    <row r="320" customFormat="false" ht="15" hidden="true" customHeight="false" outlineLevel="0" collapsed="false">
      <c r="B320" s="0" t="s">
        <v>143</v>
      </c>
      <c r="C320" s="92" t="s">
        <v>252</v>
      </c>
      <c r="E320" s="78" t="str">
        <f aca="false">HYPERLINK(Links4933[[#This Row],[Link]])</f>
        <v>https://youtu.be/LRgZFHceZGo</v>
      </c>
    </row>
    <row r="321" customFormat="false" ht="15" hidden="true" customHeight="false" outlineLevel="0" collapsed="false">
      <c r="B321" s="0" t="s">
        <v>99</v>
      </c>
      <c r="C321" s="19" t="s">
        <v>100</v>
      </c>
      <c r="D321" s="0" t="s">
        <v>56</v>
      </c>
      <c r="E321" s="0" t="str">
        <f aca="false">HYPERLINK(Links4933[[#This Row],[Link]])</f>
        <v>https://www.youtube.com/watch?v=ISUwsZSYZ_k</v>
      </c>
    </row>
    <row r="322" customFormat="false" ht="15" hidden="true" customHeight="false" outlineLevel="0" collapsed="false">
      <c r="B322" s="92" t="s">
        <v>99</v>
      </c>
      <c r="C322" s="93" t="s">
        <v>314</v>
      </c>
      <c r="E322" s="78" t="str">
        <f aca="false">HYPERLINK(Links4933[[#This Row],[Link]])</f>
        <v>https://youtu.be/U3SkMY6jw5M</v>
      </c>
    </row>
    <row r="323" customFormat="false" ht="15" hidden="true" customHeight="false" outlineLevel="0" collapsed="false">
      <c r="B323" s="0" t="s">
        <v>103</v>
      </c>
      <c r="C323" s="19" t="s">
        <v>104</v>
      </c>
      <c r="D323" s="0" t="s">
        <v>24</v>
      </c>
      <c r="E323" s="0" t="str">
        <f aca="false">HYPERLINK(Links4933[[#This Row],[Link]])</f>
        <v>https://www.youtube.com/watch?v=HOpSLwbsyEk</v>
      </c>
    </row>
    <row r="324" customFormat="false" ht="15" hidden="true" customHeight="false" outlineLevel="0" collapsed="false">
      <c r="B324" s="0" t="s">
        <v>81</v>
      </c>
      <c r="C324" s="19" t="s">
        <v>82</v>
      </c>
      <c r="D324" s="0" t="s">
        <v>33</v>
      </c>
      <c r="E324" s="0" t="str">
        <f aca="false">HYPERLINK(Links4933[[#This Row],[Link]])</f>
        <v>https://www.youtube.com/watch?v=MOYMYArUAX4</v>
      </c>
    </row>
    <row r="325" customFormat="false" ht="15" hidden="true" customHeight="false" outlineLevel="0" collapsed="false">
      <c r="B325" s="0" t="s">
        <v>180</v>
      </c>
      <c r="C325" s="19" t="s">
        <v>181</v>
      </c>
      <c r="D325" s="0" t="s">
        <v>164</v>
      </c>
      <c r="E325" s="0" t="str">
        <f aca="false">HYPERLINK(Links4933[[#This Row],[Link]])</f>
        <v>https://www.youtube.com/watch?v=9yjaVlj69H0</v>
      </c>
    </row>
    <row r="326" customFormat="false" ht="15" hidden="true" customHeight="false" outlineLevel="0" collapsed="false">
      <c r="B326" s="0" t="s">
        <v>198</v>
      </c>
      <c r="C326" s="15" t="s">
        <v>199</v>
      </c>
      <c r="D326" s="0" t="s">
        <v>27</v>
      </c>
      <c r="E326" s="0" t="str">
        <f aca="false">HYPERLINK(Links4933[[#This Row],[Link]])</f>
        <v>https://www.youtube.com/watch?v=nn2zE2vITn8</v>
      </c>
    </row>
    <row r="327" customFormat="false" ht="15" hidden="true" customHeight="false" outlineLevel="0" collapsed="false">
      <c r="B327" s="0" t="s">
        <v>145</v>
      </c>
      <c r="C327" s="19" t="s">
        <v>146</v>
      </c>
      <c r="D327" s="0" t="s">
        <v>27</v>
      </c>
      <c r="E327" s="0" t="str">
        <f aca="false">HYPERLINK(Links4933[[#This Row],[Link]])</f>
        <v>https://www.youtube.com/watch?v=dwP6fzMrvcM</v>
      </c>
    </row>
    <row r="328" customFormat="false" ht="15" hidden="true" customHeight="false" outlineLevel="0" collapsed="false">
      <c r="B328" s="0" t="s">
        <v>173</v>
      </c>
      <c r="C328" s="19" t="s">
        <v>174</v>
      </c>
      <c r="D328" s="0" t="s">
        <v>164</v>
      </c>
      <c r="E328" s="0" t="str">
        <f aca="false">HYPERLINK(Links4933[[#This Row],[Link]])</f>
        <v>https://www.youtube.com/watch?v=TgiqdQfOPNE</v>
      </c>
    </row>
    <row r="329" customFormat="false" ht="15" hidden="true" customHeight="false" outlineLevel="0" collapsed="false">
      <c r="B329" s="0" t="s">
        <v>52</v>
      </c>
      <c r="C329" s="19" t="s">
        <v>53</v>
      </c>
      <c r="D329" s="0" t="s">
        <v>164</v>
      </c>
      <c r="E329" s="0" t="str">
        <f aca="false">HYPERLINK(Links4933[[#This Row],[Link]])</f>
        <v>https://www.youtube.com/watch?v=CwtR2jWZM1k</v>
      </c>
    </row>
    <row r="330" customFormat="false" ht="15" hidden="true" customHeight="false" outlineLevel="0" collapsed="false">
      <c r="B330" s="0" t="s">
        <v>54</v>
      </c>
      <c r="C330" s="19" t="s">
        <v>55</v>
      </c>
      <c r="D330" s="0" t="s">
        <v>85</v>
      </c>
      <c r="E330" s="0" t="str">
        <f aca="false">HYPERLINK(Links4933[[#This Row],[Link]])</f>
        <v>https://www.youtube.com/watch?v=utpjziCmVeo</v>
      </c>
    </row>
    <row r="331" customFormat="false" ht="15" hidden="true" customHeight="false" outlineLevel="0" collapsed="false">
      <c r="B331" s="0" t="s">
        <v>261</v>
      </c>
      <c r="C331" s="92" t="s">
        <v>262</v>
      </c>
      <c r="E331" s="78" t="str">
        <f aca="false">HYPERLINK(Links4933[[#This Row],[Link]])</f>
        <v>https://youtu.be/f-_q_3tN6Yo</v>
      </c>
    </row>
    <row r="332" customFormat="false" ht="15" hidden="true" customHeight="false" outlineLevel="0" collapsed="false">
      <c r="B332" s="0" t="s">
        <v>162</v>
      </c>
      <c r="C332" s="19" t="s">
        <v>163</v>
      </c>
      <c r="D332" s="0" t="s">
        <v>179</v>
      </c>
      <c r="E332" s="0" t="str">
        <f aca="false">HYPERLINK(Links4933[[#This Row],[Link]])</f>
        <v>https://www.youtube.com/watch?v=e0hRug6K0f8</v>
      </c>
    </row>
    <row r="333" customFormat="false" ht="15" hidden="true" customHeight="false" outlineLevel="0" collapsed="false">
      <c r="B333" s="82" t="s">
        <v>169</v>
      </c>
      <c r="C333" s="80" t="s">
        <v>170</v>
      </c>
      <c r="D333" s="0" t="s">
        <v>204</v>
      </c>
      <c r="E333" s="0" t="str">
        <f aca="false">HYPERLINK(Links4933[[#This Row],[Link]])</f>
        <v>https://www.youtube.com/watch?v=79BbdqyLHOk</v>
      </c>
    </row>
    <row r="334" customFormat="false" ht="15" hidden="true" customHeight="false" outlineLevel="0" collapsed="false">
      <c r="B334" s="0" t="s">
        <v>169</v>
      </c>
      <c r="C334" s="92" t="s">
        <v>266</v>
      </c>
      <c r="E334" s="78" t="str">
        <f aca="false">HYPERLINK(Links4933[[#This Row],[Link]])</f>
        <v>https://youtu.be/hzHJugCcT6g</v>
      </c>
    </row>
    <row r="335" customFormat="false" ht="15" hidden="true" customHeight="false" outlineLevel="0" collapsed="false">
      <c r="B335" s="0" t="s">
        <v>135</v>
      </c>
      <c r="C335" s="19" t="s">
        <v>136</v>
      </c>
      <c r="D335" s="0" t="s">
        <v>33</v>
      </c>
      <c r="E335" s="0" t="str">
        <f aca="false">HYPERLINK(Links4933[[#This Row],[Link]])</f>
        <v>https://www.youtube.com/watch?v=thBk5RamieE</v>
      </c>
    </row>
    <row r="336" customFormat="false" ht="15" hidden="true" customHeight="false" outlineLevel="0" collapsed="false">
      <c r="B336" s="0" t="s">
        <v>221</v>
      </c>
      <c r="C336" s="15" t="s">
        <v>222</v>
      </c>
      <c r="D336" s="0" t="s">
        <v>164</v>
      </c>
      <c r="E336" s="0" t="str">
        <f aca="false">HYPERLINK(Links4933[[#This Row],[Link]])</f>
        <v>https://www.youtube.com/watch?v=PTKNMS_OgIU</v>
      </c>
    </row>
    <row r="337" customFormat="false" ht="15" hidden="true" customHeight="false" outlineLevel="0" collapsed="false">
      <c r="B337" s="0" t="s">
        <v>207</v>
      </c>
      <c r="C337" s="19" t="s">
        <v>208</v>
      </c>
      <c r="D337" s="0" t="s">
        <v>164</v>
      </c>
      <c r="E337" s="0" t="str">
        <f aca="false">HYPERLINK(Links4933[[#This Row],[Link]])</f>
        <v>https://www.youtube.com/watch?v=DoIfvVz693U</v>
      </c>
    </row>
    <row r="338" customFormat="false" ht="15" hidden="true" customHeight="false" outlineLevel="0" collapsed="false">
      <c r="B338" s="0" t="s">
        <v>207</v>
      </c>
      <c r="C338" s="92" t="s">
        <v>248</v>
      </c>
      <c r="E338" s="78" t="str">
        <f aca="false">HYPERLINK(Links4933[[#This Row],[Link]])</f>
        <v>https://youtu.be/2JIPv1E5a0I</v>
      </c>
    </row>
    <row r="339" customFormat="false" ht="15" hidden="true" customHeight="false" outlineLevel="0" collapsed="false">
      <c r="B339" s="0" t="s">
        <v>83</v>
      </c>
      <c r="C339" s="19" t="s">
        <v>84</v>
      </c>
      <c r="D339" s="0" t="s">
        <v>332</v>
      </c>
      <c r="E339" s="0" t="str">
        <f aca="false">HYPERLINK(Links4933[[#This Row],[Link]])</f>
        <v>https://www.youtube.com/watch?v=JWCNurnrtKY</v>
      </c>
    </row>
    <row r="340" customFormat="false" ht="15" hidden="true" customHeight="false" outlineLevel="0" collapsed="false">
      <c r="B340" s="0" t="s">
        <v>182</v>
      </c>
      <c r="C340" s="19" t="s">
        <v>183</v>
      </c>
      <c r="D340" s="0" t="s">
        <v>179</v>
      </c>
      <c r="E340" s="0" t="str">
        <f aca="false">HYPERLINK(Links4933[[#This Row],[Link]])</f>
        <v>https://www.youtube.com/watch?v=nxP4MZGOgn0</v>
      </c>
    </row>
    <row r="341" customFormat="false" ht="15" hidden="true" customHeight="false" outlineLevel="0" collapsed="false">
      <c r="B341" s="0" t="s">
        <v>219</v>
      </c>
      <c r="C341" s="19" t="s">
        <v>220</v>
      </c>
      <c r="D341" s="0" t="s">
        <v>204</v>
      </c>
      <c r="E341" s="0" t="str">
        <f aca="false">HYPERLINK(Links4933[[#This Row],[Link]])</f>
        <v>https://www.youtube.com/watch?v=teo91_zsSdU</v>
      </c>
    </row>
    <row r="342" customFormat="false" ht="15" hidden="true" customHeight="false" outlineLevel="0" collapsed="false">
      <c r="B342" s="0" t="s">
        <v>219</v>
      </c>
      <c r="C342" s="92" t="s">
        <v>247</v>
      </c>
      <c r="E342" s="78" t="str">
        <f aca="false">HYPERLINK(Links4933[[#This Row],[Link]])</f>
        <v>https://youtu.be/LYZDsNv8kJ8</v>
      </c>
    </row>
    <row r="343" customFormat="false" ht="15" hidden="true" customHeight="false" outlineLevel="0" collapsed="false">
      <c r="B343" s="0" t="s">
        <v>249</v>
      </c>
      <c r="C343" s="94" t="s">
        <v>250</v>
      </c>
      <c r="E343" s="78" t="str">
        <f aca="false">HYPERLINK(Links4933[[#This Row],[Link]])</f>
        <v>https://youtu.be/eaI0E6ZcwM4</v>
      </c>
    </row>
    <row r="344" customFormat="false" ht="15" hidden="true" customHeight="false" outlineLevel="0" collapsed="false">
      <c r="B344" s="0" t="s">
        <v>205</v>
      </c>
      <c r="C344" s="0" t="s">
        <v>206</v>
      </c>
      <c r="D344" s="0" t="s">
        <v>204</v>
      </c>
      <c r="E344" s="0" t="str">
        <f aca="false">HYPERLINK(Links4933[[#This Row],[Link]])</f>
        <v>https://www.youtube.com/watch?v=LGUfh4tc13I</v>
      </c>
    </row>
    <row r="345" customFormat="false" ht="15" hidden="true" customHeight="false" outlineLevel="0" collapsed="false">
      <c r="B345" s="0" t="s">
        <v>205</v>
      </c>
      <c r="C345" s="0" t="s">
        <v>244</v>
      </c>
      <c r="E345" s="78" t="str">
        <f aca="false">HYPERLINK(Links4933[[#This Row],[Link]])</f>
        <v>https://youtu.be/zWRCV_td3I8</v>
      </c>
    </row>
    <row r="346" customFormat="false" ht="15" hidden="true" customHeight="false" outlineLevel="0" collapsed="false">
      <c r="B346" s="82" t="s">
        <v>209</v>
      </c>
      <c r="C346" s="80" t="s">
        <v>210</v>
      </c>
      <c r="D346" s="0" t="s">
        <v>85</v>
      </c>
      <c r="E346" s="0" t="str">
        <f aca="false">HYPERLINK(Links4933[[#This Row],[Link]])</f>
        <v>https://www.youtube.com/watch?v=gbPbBMv73Dg</v>
      </c>
    </row>
    <row r="347" customFormat="false" ht="15" hidden="true" customHeight="false" outlineLevel="0" collapsed="false">
      <c r="B347" s="0" t="s">
        <v>209</v>
      </c>
      <c r="C347" s="92" t="s">
        <v>245</v>
      </c>
      <c r="E347" s="78" t="str">
        <f aca="false">HYPERLINK(Links4933[[#This Row],[Link]])</f>
        <v>https://youtu.be/MDuOnEyof1w</v>
      </c>
    </row>
    <row r="348" customFormat="false" ht="15" hidden="true" customHeight="false" outlineLevel="0" collapsed="false">
      <c r="B348" s="92" t="s">
        <v>315</v>
      </c>
      <c r="C348" s="93" t="s">
        <v>316</v>
      </c>
      <c r="E348" s="78" t="str">
        <f aca="false">HYPERLINK(Links4933[[#This Row],[Link]])</f>
        <v>https://youtu.be/daSL236nYZs</v>
      </c>
    </row>
    <row r="349" customFormat="false" ht="15" hidden="true" customHeight="false" outlineLevel="0" collapsed="false">
      <c r="B349" s="82" t="s">
        <v>139</v>
      </c>
      <c r="C349" s="80" t="s">
        <v>140</v>
      </c>
      <c r="D349" s="0" t="s">
        <v>23</v>
      </c>
      <c r="E349" s="0" t="str">
        <f aca="false">HYPERLINK(Links4933[[#This Row],[Link]])</f>
        <v>https://www.youtube.com/watch?v=THBAnt2709c</v>
      </c>
    </row>
    <row r="350" customFormat="false" ht="15" hidden="true" customHeight="false" outlineLevel="0" collapsed="false">
      <c r="B350" s="0" t="s">
        <v>167</v>
      </c>
      <c r="C350" s="19" t="s">
        <v>168</v>
      </c>
      <c r="D350" s="0" t="s">
        <v>204</v>
      </c>
      <c r="E350" s="0" t="str">
        <f aca="false">HYPERLINK(Links4933[[#This Row],[Link]])</f>
        <v>https://www.youtube.com/watch?v=HRFRDX7LgZA</v>
      </c>
    </row>
    <row r="351" customFormat="false" ht="15" hidden="true" customHeight="false" outlineLevel="0" collapsed="false">
      <c r="B351" s="0" t="s">
        <v>167</v>
      </c>
      <c r="C351" s="92" t="s">
        <v>265</v>
      </c>
      <c r="E351" s="78" t="str">
        <f aca="false">HYPERLINK(Links4933[[#This Row],[Link]])</f>
        <v>https://youtu.be/Z3AC4mmiKhw</v>
      </c>
    </row>
    <row r="352" customFormat="false" ht="15" hidden="true" customHeight="false" outlineLevel="0" collapsed="false">
      <c r="B352" s="0" t="s">
        <v>147</v>
      </c>
      <c r="C352" s="19" t="s">
        <v>148</v>
      </c>
      <c r="D352" s="0" t="s">
        <v>27</v>
      </c>
      <c r="E352" s="0" t="str">
        <f aca="false">HYPERLINK(Links4933[[#This Row],[Link]])</f>
        <v>https://www.youtube.com/watch?v=ZQ3161RmwF8</v>
      </c>
    </row>
    <row r="353" customFormat="false" ht="15" hidden="true" customHeight="false" outlineLevel="0" collapsed="false">
      <c r="B353" s="0" t="s">
        <v>200</v>
      </c>
      <c r="C353" s="19" t="s">
        <v>201</v>
      </c>
      <c r="D353" s="0" t="s">
        <v>24</v>
      </c>
      <c r="E353" s="0" t="str">
        <f aca="false">HYPERLINK(Links4933[[#This Row],[Link]])</f>
        <v>https://www.youtube.com/watch?v=5ibjq1qgK9g</v>
      </c>
    </row>
    <row r="354" customFormat="false" ht="15" hidden="true" customHeight="false" outlineLevel="0" collapsed="false">
      <c r="B354" s="0" t="s">
        <v>200</v>
      </c>
      <c r="C354" s="92" t="s">
        <v>246</v>
      </c>
      <c r="E354" s="78" t="str">
        <f aca="false">HYPERLINK(Links4933[[#This Row],[Link]])</f>
        <v>https://youtu.be/efDlxayx234</v>
      </c>
    </row>
    <row r="355" customFormat="false" ht="15" hidden="true" customHeight="false" outlineLevel="0" collapsed="false">
      <c r="B355" s="0" t="s">
        <v>270</v>
      </c>
      <c r="C355" s="92" t="s">
        <v>271</v>
      </c>
      <c r="E355" s="78" t="str">
        <f aca="false">HYPERLINK(Links4933[[#This Row],[Link]])</f>
        <v>https://youtu.be/m4KB9-Uo4Kc</v>
      </c>
    </row>
    <row r="356" customFormat="false" ht="15" hidden="true" customHeight="false" outlineLevel="0" collapsed="false">
      <c r="B356" s="0" t="s">
        <v>177</v>
      </c>
      <c r="C356" s="19" t="s">
        <v>178</v>
      </c>
      <c r="D356" s="0" t="s">
        <v>23</v>
      </c>
      <c r="E356" s="0" t="str">
        <f aca="false">HYPERLINK(Links4933[[#This Row],[Link]])</f>
        <v>https://www.youtube.com/watch?v=gcJU6Jy49kI</v>
      </c>
    </row>
    <row r="357" customFormat="false" ht="15" hidden="true" customHeight="false" outlineLevel="0" collapsed="false">
      <c r="B357" s="0" t="s">
        <v>186</v>
      </c>
      <c r="C357" s="19" t="s">
        <v>187</v>
      </c>
      <c r="D357" s="0" t="s">
        <v>27</v>
      </c>
      <c r="E357" s="0" t="str">
        <f aca="false">HYPERLINK(Links4933[[#This Row],[Link]])</f>
        <v>https://www.youtube.com/watch?v=5bfTAre8d6U</v>
      </c>
    </row>
    <row r="358" customFormat="false" ht="15" hidden="true" customHeight="false" outlineLevel="0" collapsed="false">
      <c r="B358" s="0" t="s">
        <v>188</v>
      </c>
      <c r="C358" s="19" t="s">
        <v>189</v>
      </c>
      <c r="D358" s="0" t="s">
        <v>25</v>
      </c>
      <c r="E358" s="0" t="str">
        <f aca="false">HYPERLINK(Links4933[[#This Row],[Link]])</f>
        <v>https://www.youtube.com/watch?v=IB4SOljqN3M</v>
      </c>
    </row>
    <row r="359" customFormat="false" ht="15" hidden="true" customHeight="false" outlineLevel="0" collapsed="false">
      <c r="B359" s="0" t="s">
        <v>50</v>
      </c>
      <c r="C359" s="19" t="s">
        <v>51</v>
      </c>
      <c r="D359" s="0" t="s">
        <v>24</v>
      </c>
      <c r="E359" s="0" t="str">
        <f aca="false">HYPERLINK(Links4933[[#This Row],[Link]])</f>
        <v>https://www.youtube.com/watch?v=cHVSfi8EFD4</v>
      </c>
    </row>
    <row r="360" customFormat="false" ht="15" hidden="true" customHeight="false" outlineLevel="0" collapsed="false">
      <c r="B360" s="0" t="s">
        <v>133</v>
      </c>
      <c r="C360" s="0" t="s">
        <v>134</v>
      </c>
      <c r="D360" s="0" t="s">
        <v>96</v>
      </c>
      <c r="E360" s="0" t="str">
        <f aca="false">HYPERLINK(Links4933[[#This Row],[Link]])</f>
        <v>https://www.youtube.com/watch?v=woXKzDAotHk</v>
      </c>
    </row>
    <row r="361" customFormat="false" ht="15" hidden="true" customHeight="false" outlineLevel="0" collapsed="false">
      <c r="B361" s="0" t="s">
        <v>125</v>
      </c>
      <c r="C361" s="19" t="s">
        <v>126</v>
      </c>
      <c r="D361" s="0" t="s">
        <v>33</v>
      </c>
      <c r="E361" s="0" t="str">
        <f aca="false">HYPERLINK(Links4933[[#This Row],[Link]])</f>
        <v>https://www.youtube.com/watch?v=0BqLBOhmyJw</v>
      </c>
    </row>
    <row r="362" customFormat="false" ht="15" hidden="true" customHeight="false" outlineLevel="0" collapsed="false">
      <c r="B362" s="0" t="s">
        <v>131</v>
      </c>
      <c r="C362" s="19" t="s">
        <v>132</v>
      </c>
      <c r="D362" s="0" t="s">
        <v>96</v>
      </c>
      <c r="E362" s="0" t="str">
        <f aca="false">HYPERLINK(Links4933[[#This Row],[Link]])</f>
        <v>https://www.youtube.com/watch?v=a7h10xdFjKo</v>
      </c>
    </row>
    <row r="363" customFormat="false" ht="15" hidden="true" customHeight="false" outlineLevel="0" collapsed="false">
      <c r="B363" s="82" t="s">
        <v>194</v>
      </c>
      <c r="C363" s="80" t="s">
        <v>195</v>
      </c>
      <c r="D363" s="0" t="s">
        <v>23</v>
      </c>
      <c r="E363" s="0" t="str">
        <f aca="false">HYPERLINK(Links4933[[#This Row],[Link]])</f>
        <v>https://www.youtube.com/watch?v=yIJasRa3Aao</v>
      </c>
    </row>
    <row r="364" customFormat="false" ht="15" hidden="true" customHeight="false" outlineLevel="0" collapsed="false">
      <c r="B364" s="0" t="s">
        <v>202</v>
      </c>
      <c r="C364" s="19" t="s">
        <v>203</v>
      </c>
      <c r="D364" s="0" t="s">
        <v>204</v>
      </c>
      <c r="E364" s="0" t="str">
        <f aca="false">HYPERLINK(Links4933[[#This Row],[Link]])</f>
        <v>https://www.youtube.com/watch?v=Tu84wel10as</v>
      </c>
    </row>
    <row r="365" customFormat="false" ht="15" hidden="true" customHeight="false" outlineLevel="0" collapsed="false">
      <c r="B365" s="0" t="s">
        <v>48</v>
      </c>
      <c r="C365" s="19" t="s">
        <v>49</v>
      </c>
      <c r="D365" s="0" t="s">
        <v>33</v>
      </c>
      <c r="E365" s="0" t="str">
        <f aca="false">HYPERLINK(Links4933[[#This Row],[Link]])</f>
        <v>https://www.youtube.com/watch?v=yfcnrOCtCR4</v>
      </c>
    </row>
    <row r="366" customFormat="false" ht="15" hidden="true" customHeight="false" outlineLevel="0" collapsed="false">
      <c r="B366" s="0" t="s">
        <v>113</v>
      </c>
      <c r="C366" s="19" t="s">
        <v>114</v>
      </c>
      <c r="D366" s="0" t="s">
        <v>151</v>
      </c>
      <c r="E366" s="0" t="str">
        <f aca="false">HYPERLINK(Links4933[[#This Row],[Link]])</f>
        <v>https://www.youtube.com/watch?v=fVXkpZosmlE</v>
      </c>
    </row>
    <row r="367" customFormat="false" ht="15" hidden="true" customHeight="false" outlineLevel="0" collapsed="false">
      <c r="B367" s="92" t="s">
        <v>322</v>
      </c>
      <c r="C367" s="93" t="s">
        <v>323</v>
      </c>
      <c r="E367" s="78" t="str">
        <f aca="false">HYPERLINK(Links4933[[#This Row],[Link]])</f>
        <v>https://youtu.be/aNzU6AYZiEs</v>
      </c>
    </row>
    <row r="368" customFormat="false" ht="15" hidden="true" customHeight="false" outlineLevel="0" collapsed="false">
      <c r="B368" s="0" t="s">
        <v>215</v>
      </c>
      <c r="C368" s="19" t="s">
        <v>216</v>
      </c>
      <c r="D368" s="0" t="s">
        <v>56</v>
      </c>
      <c r="E368" s="0" t="str">
        <f aca="false">HYPERLINK(Links4933[[#This Row],[Link]])</f>
        <v>https://www.youtube.com/watch?v=V0ojsQpgu-k</v>
      </c>
    </row>
    <row r="369" customFormat="false" ht="15" hidden="true" customHeight="false" outlineLevel="0" collapsed="false">
      <c r="B369" s="0" t="s">
        <v>217</v>
      </c>
      <c r="C369" s="19" t="s">
        <v>218</v>
      </c>
      <c r="D369" s="0" t="s">
        <v>204</v>
      </c>
      <c r="E369" s="0" t="str">
        <f aca="false">HYPERLINK(Links4933[[#This Row],[Link]])</f>
        <v>https://www.youtube.com/watch?v=JVIp7pnL-fU</v>
      </c>
    </row>
    <row r="370" customFormat="false" ht="15" hidden="true" customHeight="false" outlineLevel="0" collapsed="false">
      <c r="B370" s="92" t="s">
        <v>319</v>
      </c>
      <c r="C370" s="93" t="s">
        <v>320</v>
      </c>
      <c r="E370" s="78" t="str">
        <f aca="false">HYPERLINK(Links4933[[#This Row],[Link]])</f>
        <v>https://youtu.be/pOX1m37rOWo</v>
      </c>
    </row>
    <row r="371" customFormat="false" ht="15" hidden="true" customHeight="false" outlineLevel="0" collapsed="false">
      <c r="B371" s="0" t="s">
        <v>175</v>
      </c>
      <c r="C371" s="19" t="s">
        <v>176</v>
      </c>
      <c r="D371" s="0" t="s">
        <v>31</v>
      </c>
      <c r="E371" s="0" t="str">
        <f aca="false">HYPERLINK(Links4933[[#This Row],[Link]])</f>
        <v>https://www.youtube.com/watch?v=jBDTaun5GdU</v>
      </c>
    </row>
    <row r="372" customFormat="false" ht="15" hidden="true" customHeight="false" outlineLevel="0" collapsed="false">
      <c r="B372" s="0" t="s">
        <v>175</v>
      </c>
      <c r="C372" s="92" t="s">
        <v>272</v>
      </c>
      <c r="E372" s="78" t="str">
        <f aca="false">HYPERLINK(Links4933[[#This Row],[Link]])</f>
        <v>https://youtu.be/BHxrogNaKoo</v>
      </c>
    </row>
    <row r="373" customFormat="false" ht="15" hidden="true" customHeight="false" outlineLevel="0" collapsed="false">
      <c r="B373" s="0" t="s">
        <v>273</v>
      </c>
      <c r="C373" s="92" t="s">
        <v>274</v>
      </c>
      <c r="E373" s="78" t="str">
        <f aca="false">HYPERLINK(Links4933[[#This Row],[Link]])</f>
        <v>https://youtu.be/SMln-yOUKSA</v>
      </c>
    </row>
    <row r="374" customFormat="false" ht="15" hidden="true" customHeight="false" outlineLevel="0" collapsed="false">
      <c r="B374" s="0" t="s">
        <v>90</v>
      </c>
      <c r="C374" s="19" t="s">
        <v>91</v>
      </c>
      <c r="D374" s="0" t="s">
        <v>33</v>
      </c>
      <c r="E374" s="0" t="str">
        <f aca="false">HYPERLINK(Links4933[[#This Row],[Link]])</f>
        <v>https://www.youtube.com/watch?v=l-XLvP-dLOM</v>
      </c>
    </row>
    <row r="375" customFormat="false" ht="15" hidden="true" customHeight="false" outlineLevel="0" collapsed="false">
      <c r="B375" s="95" t="s">
        <v>312</v>
      </c>
      <c r="C375" s="92" t="s">
        <v>313</v>
      </c>
      <c r="E375" s="78" t="str">
        <f aca="false">HYPERLINK(Links4933[[#This Row],[Link]])</f>
        <v>https://youtu.be/hJLXuvZd05w</v>
      </c>
    </row>
    <row r="376" customFormat="false" ht="15" hidden="true" customHeight="false" outlineLevel="0" collapsed="false">
      <c r="B376" s="0" t="s">
        <v>46</v>
      </c>
      <c r="C376" s="19" t="s">
        <v>47</v>
      </c>
      <c r="D376" s="0" t="s">
        <v>151</v>
      </c>
      <c r="E376" s="0" t="str">
        <f aca="false">HYPERLINK(Links4933[[#This Row],[Link]])</f>
        <v>https://www.youtube.com/watch?v=rC0e4WC7V4E</v>
      </c>
    </row>
    <row r="377" customFormat="false" ht="15" hidden="true" customHeight="false" outlineLevel="0" collapsed="false">
      <c r="B377" s="0" t="s">
        <v>63</v>
      </c>
      <c r="C377" s="19" t="s">
        <v>64</v>
      </c>
      <c r="D377" s="0" t="s">
        <v>85</v>
      </c>
      <c r="E377" s="0" t="str">
        <f aca="false">HYPERLINK(Links4933[[#This Row],[Link]])</f>
        <v>https://www.youtube.com/watch?v=Ztrycm1y3tU</v>
      </c>
    </row>
    <row r="378" customFormat="false" ht="15" hidden="true" customHeight="false" outlineLevel="0" collapsed="false">
      <c r="B378" s="0" t="s">
        <v>61</v>
      </c>
      <c r="C378" s="19" t="s">
        <v>62</v>
      </c>
      <c r="D378" s="0" t="s">
        <v>25</v>
      </c>
      <c r="E378" s="0" t="str">
        <f aca="false">HYPERLINK(Links4933[[#This Row],[Link]])</f>
        <v>https://www.youtube.com/watch?v=bLyVg8oc3Ks</v>
      </c>
    </row>
    <row r="379" customFormat="false" ht="15" hidden="true" customHeight="false" outlineLevel="0" collapsed="false">
      <c r="B379" s="82" t="s">
        <v>211</v>
      </c>
      <c r="C379" s="80" t="s">
        <v>212</v>
      </c>
      <c r="D379" s="0" t="s">
        <v>27</v>
      </c>
      <c r="E379" s="0" t="str">
        <f aca="false">HYPERLINK(Links4933[[#This Row],[Link]])</f>
        <v>https://www.youtube.com/watch?v=iaQ3lf12nTY</v>
      </c>
    </row>
    <row r="380" customFormat="false" ht="15" hidden="true" customHeight="false" outlineLevel="0" collapsed="false">
      <c r="B380" s="82" t="s">
        <v>213</v>
      </c>
      <c r="C380" s="80" t="s">
        <v>214</v>
      </c>
      <c r="D380" s="0" t="s">
        <v>56</v>
      </c>
      <c r="E380" s="0" t="str">
        <f aca="false">HYPERLINK(Links4933[[#This Row],[Link]])</f>
        <v>https://www.youtube.com/watch?v=NwltN5uScYk</v>
      </c>
    </row>
    <row r="381" customFormat="false" ht="15" hidden="true" customHeight="false" outlineLevel="0" collapsed="false">
      <c r="B381" s="82" t="s">
        <v>165</v>
      </c>
      <c r="C381" s="80" t="s">
        <v>166</v>
      </c>
      <c r="D381" s="0" t="s">
        <v>204</v>
      </c>
      <c r="E381" s="0" t="str">
        <f aca="false">HYPERLINK(Links4933[[#This Row],[Link]])</f>
        <v>https://www.youtube.com/watch?v=V8Wxzum0Heg</v>
      </c>
    </row>
    <row r="382" customFormat="false" ht="15" hidden="true" customHeight="false" outlineLevel="0" collapsed="false">
      <c r="B382" s="0" t="s">
        <v>263</v>
      </c>
      <c r="C382" s="92" t="s">
        <v>264</v>
      </c>
      <c r="E382" s="78" t="str">
        <f aca="false">HYPERLINK(Links4933[[#This Row],[Link]])</f>
        <v>https://youtu.be/zbYgjREbdb0</v>
      </c>
    </row>
    <row r="383" customFormat="false" ht="15" hidden="true" customHeight="false" outlineLevel="0" collapsed="false">
      <c r="B383" s="0" t="s">
        <v>156</v>
      </c>
      <c r="C383" s="19" t="s">
        <v>157</v>
      </c>
      <c r="D383" s="0" t="s">
        <v>204</v>
      </c>
      <c r="E383" s="0" t="str">
        <f aca="false">HYPERLINK(Links4933[[#This Row],[Link]])</f>
        <v>https://www.youtube.com/watch?v=F_mu2qKeaJY</v>
      </c>
    </row>
    <row r="384" customFormat="false" ht="15" hidden="true" customHeight="false" outlineLevel="0" collapsed="false">
      <c r="B384" s="0" t="s">
        <v>156</v>
      </c>
      <c r="C384" s="92" t="s">
        <v>258</v>
      </c>
      <c r="E384" s="78" t="str">
        <f aca="false">HYPERLINK(Links4933[[#This Row],[Link]])</f>
        <v>https://youtu.be/xp1IeyTOB4U</v>
      </c>
    </row>
    <row r="385" customFormat="false" ht="15" hidden="true" customHeight="false" outlineLevel="0" collapsed="false">
      <c r="B385" s="0" t="s">
        <v>253</v>
      </c>
      <c r="C385" s="92" t="s">
        <v>254</v>
      </c>
      <c r="E385" s="78" t="str">
        <f aca="false">HYPERLINK(Links4933[[#This Row],[Link]])</f>
        <v>https://youtu.be/wjw-4R5VR20</v>
      </c>
    </row>
    <row r="386" customFormat="false" ht="15" hidden="true" customHeight="false" outlineLevel="0" collapsed="false">
      <c r="B386" s="0" t="s">
        <v>137</v>
      </c>
      <c r="C386" s="19" t="s">
        <v>138</v>
      </c>
      <c r="D386" s="0" t="s">
        <v>179</v>
      </c>
      <c r="E386" s="0" t="str">
        <f aca="false">HYPERLINK(Links4933[[#This Row],[Link]])</f>
        <v>https://www.youtube.com/watch?v=Sjdl1weS0WE</v>
      </c>
    </row>
    <row r="387" customFormat="false" ht="15" hidden="true" customHeight="false" outlineLevel="0" collapsed="false">
      <c r="B387" s="0" t="s">
        <v>242</v>
      </c>
      <c r="C387" s="92" t="s">
        <v>243</v>
      </c>
      <c r="E387" s="78" t="str">
        <f aca="false">HYPERLINK(Links4933[[#This Row],[Link]])</f>
        <v>https://youtu.be/7P2LTF73EOM</v>
      </c>
    </row>
    <row r="388" customFormat="false" ht="15" hidden="true" customHeight="false" outlineLevel="0" collapsed="false">
      <c r="B388" s="0" t="s">
        <v>109</v>
      </c>
      <c r="C388" s="19" t="s">
        <v>110</v>
      </c>
      <c r="D388" s="0" t="s">
        <v>23</v>
      </c>
      <c r="E388" s="0" t="str">
        <f aca="false">HYPERLINK(Links4933[[#This Row],[Link]])</f>
        <v>https://www.youtube.com/watch?v=MKVZy8YrTjI</v>
      </c>
    </row>
    <row r="389" customFormat="false" ht="15" hidden="true" customHeight="false" outlineLevel="0" collapsed="false">
      <c r="B389" s="0" t="s">
        <v>129</v>
      </c>
      <c r="C389" s="0" t="s">
        <v>130</v>
      </c>
      <c r="D389" s="0" t="s">
        <v>31</v>
      </c>
      <c r="E389" s="0" t="str">
        <f aca="false">HYPERLINK(Links4933[[#This Row],[Link]])</f>
        <v>https://www.youtube.com/watch?v=uvxVeNCo9S0</v>
      </c>
    </row>
    <row r="390" customFormat="false" ht="15" hidden="true" customHeight="false" outlineLevel="0" collapsed="false">
      <c r="B390" s="0" t="s">
        <v>44</v>
      </c>
      <c r="C390" s="0" t="s">
        <v>45</v>
      </c>
      <c r="D390" s="0" t="s">
        <v>24</v>
      </c>
      <c r="E390" s="0" t="str">
        <f aca="false">HYPERLINK(Links4933[[#This Row],[Link]])</f>
        <v>https://www.youtube.com/watch?v=8ywlNJEp4bA</v>
      </c>
    </row>
    <row r="391" customFormat="false" ht="15" hidden="true" customHeight="false" outlineLevel="0" collapsed="false">
      <c r="B391" s="0" t="s">
        <v>192</v>
      </c>
      <c r="C391" s="19" t="s">
        <v>193</v>
      </c>
      <c r="D391" s="0" t="s">
        <v>25</v>
      </c>
      <c r="E391" s="0" t="str">
        <f aca="false">HYPERLINK(Links4933[[#This Row],[Link]])</f>
        <v>https://www.youtube.com/watch?v=NJLCu2M2jIQ</v>
      </c>
    </row>
    <row r="392" customFormat="false" ht="15" hidden="true" customHeight="false" outlineLevel="0" collapsed="false">
      <c r="B392" s="0" t="s">
        <v>127</v>
      </c>
      <c r="C392" s="0" t="s">
        <v>128</v>
      </c>
      <c r="D392" s="0" t="s">
        <v>332</v>
      </c>
      <c r="E392" s="0" t="str">
        <f aca="false">HYPERLINK(Links4933[[#This Row],[Link]])</f>
        <v>https://www.youtube.com/watch?v=HBEWJ22ePec</v>
      </c>
    </row>
    <row r="393" customFormat="false" ht="15" hidden="false" customHeight="false" outlineLevel="0" collapsed="false">
      <c r="B393" s="19"/>
      <c r="D393" s="53"/>
    </row>
    <row r="394" customFormat="false" ht="15" hidden="false" customHeight="false" outlineLevel="0" collapsed="false">
      <c r="B394" s="19"/>
      <c r="D394" s="53"/>
    </row>
    <row r="395" customFormat="false" ht="15" hidden="false" customHeight="false" outlineLevel="0" collapsed="false">
      <c r="B395" s="19"/>
      <c r="D395" s="53"/>
    </row>
    <row r="396" customFormat="false" ht="15" hidden="false" customHeight="false" outlineLevel="0" collapsed="false">
      <c r="B396" s="19"/>
    </row>
    <row r="397" customFormat="false" ht="15" hidden="false" customHeight="false" outlineLevel="0" collapsed="false">
      <c r="B397" s="19"/>
    </row>
    <row r="398" customFormat="false" ht="15" hidden="false" customHeight="false" outlineLevel="0" collapsed="false">
      <c r="B398" s="19"/>
    </row>
    <row r="399" customFormat="false" ht="15" hidden="false" customHeight="false" outlineLevel="0" collapsed="false">
      <c r="B399" s="19"/>
    </row>
    <row r="400" customFormat="false" ht="15" hidden="false" customHeight="false" outlineLevel="0" collapsed="false">
      <c r="B400" s="19"/>
    </row>
    <row r="401" customFormat="false" ht="15" hidden="false" customHeight="false" outlineLevel="0" collapsed="false">
      <c r="B401" s="19"/>
    </row>
    <row r="402" customFormat="false" ht="15" hidden="false" customHeight="false" outlineLevel="0" collapsed="false">
      <c r="B402" s="19"/>
    </row>
    <row r="403" customFormat="false" ht="15" hidden="false" customHeight="false" outlineLevel="0" collapsed="false">
      <c r="B403" s="19"/>
    </row>
    <row r="404" customFormat="false" ht="15" hidden="false" customHeight="false" outlineLevel="0" collapsed="false">
      <c r="B404" s="19"/>
    </row>
    <row r="405" customFormat="false" ht="15" hidden="false" customHeight="false" outlineLevel="0" collapsed="false">
      <c r="B405" s="19"/>
    </row>
    <row r="406" customFormat="false" ht="15" hidden="false" customHeight="false" outlineLevel="0" collapsed="false">
      <c r="B406" s="19"/>
    </row>
    <row r="407" customFormat="false" ht="15" hidden="false" customHeight="false" outlineLevel="0" collapsed="false">
      <c r="B407" s="19"/>
    </row>
    <row r="408" customFormat="false" ht="15" hidden="false" customHeight="false" outlineLevel="0" collapsed="false">
      <c r="B408" s="19"/>
    </row>
    <row r="409" customFormat="false" ht="15" hidden="false" customHeight="false" outlineLevel="0" collapsed="false">
      <c r="B409" s="19"/>
    </row>
    <row r="410" customFormat="false" ht="15" hidden="false" customHeight="false" outlineLevel="0" collapsed="false">
      <c r="B410" s="19"/>
    </row>
    <row r="411" customFormat="false" ht="15" hidden="false" customHeight="false" outlineLevel="0" collapsed="false">
      <c r="B411" s="19"/>
    </row>
    <row r="412" customFormat="false" ht="15" hidden="false" customHeight="false" outlineLevel="0" collapsed="false">
      <c r="B412" s="19"/>
    </row>
    <row r="413" customFormat="false" ht="15" hidden="false" customHeight="false" outlineLevel="0" collapsed="false">
      <c r="B413" s="19"/>
    </row>
    <row r="414" customFormat="false" ht="15" hidden="false" customHeight="false" outlineLevel="0" collapsed="false">
      <c r="B414" s="19"/>
    </row>
    <row r="415" customFormat="false" ht="15" hidden="false" customHeight="false" outlineLevel="0" collapsed="false">
      <c r="B415" s="19"/>
    </row>
    <row r="416" customFormat="false" ht="15" hidden="false" customHeight="false" outlineLevel="0" collapsed="false">
      <c r="B416" s="19"/>
    </row>
    <row r="417" customFormat="false" ht="15" hidden="false" customHeight="false" outlineLevel="0" collapsed="false">
      <c r="B417" s="19"/>
    </row>
    <row r="418" customFormat="false" ht="15" hidden="false" customHeight="false" outlineLevel="0" collapsed="false">
      <c r="B418" s="54"/>
    </row>
    <row r="419" customFormat="false" ht="15" hidden="false" customHeight="false" outlineLevel="0" collapsed="false">
      <c r="B419" s="54"/>
    </row>
    <row r="420" customFormat="false" ht="15" hidden="false" customHeight="false" outlineLevel="0" collapsed="false">
      <c r="B420" s="19"/>
    </row>
    <row r="421" customFormat="false" ht="15" hidden="false" customHeight="false" outlineLevel="0" collapsed="false">
      <c r="B421" s="54"/>
    </row>
    <row r="422" customFormat="false" ht="15" hidden="false" customHeight="false" outlineLevel="0" collapsed="false">
      <c r="B422" s="54"/>
    </row>
    <row r="423" customFormat="false" ht="15" hidden="false" customHeight="false" outlineLevel="0" collapsed="false">
      <c r="B423" s="19"/>
    </row>
    <row r="424" customFormat="false" ht="15" hidden="false" customHeight="false" outlineLevel="0" collapsed="false">
      <c r="B424" s="54"/>
    </row>
    <row r="425" customFormat="false" ht="15" hidden="false" customHeight="false" outlineLevel="0" collapsed="false">
      <c r="B425" s="19"/>
    </row>
    <row r="426" customFormat="false" ht="15" hidden="false" customHeight="false" outlineLevel="0" collapsed="false">
      <c r="B426" s="19"/>
    </row>
    <row r="427" customFormat="false" ht="15" hidden="false" customHeight="false" outlineLevel="0" collapsed="false">
      <c r="B427" s="19"/>
    </row>
    <row r="428" customFormat="false" ht="15" hidden="false" customHeight="false" outlineLevel="0" collapsed="false">
      <c r="B428" s="19"/>
    </row>
    <row r="429" customFormat="false" ht="15" hidden="false" customHeight="false" outlineLevel="0" collapsed="false">
      <c r="B429" s="19"/>
    </row>
  </sheetData>
  <mergeCells count="4">
    <mergeCell ref="I16:M16"/>
    <mergeCell ref="O16:S16"/>
    <mergeCell ref="U16:Y16"/>
    <mergeCell ref="AA16:AE16"/>
  </mergeCells>
  <dataValidations count="2">
    <dataValidation allowBlank="true" operator="between" showDropDown="false" showErrorMessage="true" showInputMessage="true" sqref="C19:C24 C29:C32 C37:C42 C47:C51" type="list">
      <formula1>INDIRECT(D19)</formula1>
      <formula2>0</formula2>
    </dataValidation>
    <dataValidation allowBlank="true" operator="between" showDropDown="false" showErrorMessage="true" showInputMessage="true" sqref="U19:U24 U29:U32 U37:U42 U46:U59" type="list">
      <formula1>#ref!</formula1>
      <formula2>0</formula2>
    </dataValidation>
  </dataValidations>
  <hyperlinks>
    <hyperlink ref="B62" r:id="rId1" display="V-Up"/>
    <hyperlink ref="C62" r:id="rId2" display="https://www.youtube.com/watch?v=8ywlNJEp4bA"/>
    <hyperlink ref="B63" r:id="rId3" display="Slant Board Sit-Up"/>
    <hyperlink ref="B64" r:id="rId4" display="Reaching Sit-Up"/>
    <hyperlink ref="B65" r:id="rId5" display="Modified Candlestick "/>
    <hyperlink ref="B66" r:id="rId6" display="Hanging Knee Raise"/>
    <hyperlink ref="B67" r:id="rId7" display="Hanging Leg Raise"/>
    <hyperlink ref="B71" r:id="rId8" display="Calves on Leg Press"/>
    <hyperlink ref="B72" r:id="rId9" display="Calves on Calf Machine "/>
    <hyperlink ref="B73" r:id="rId10" display="Stair Calves"/>
    <hyperlink ref="B74" r:id="rId11" display="Smith Machine Calves"/>
    <hyperlink ref="B77" r:id="rId12" display="2-Arm Dumbbell Curl"/>
    <hyperlink ref="B78" r:id="rId13" display="Barbell Curl"/>
    <hyperlink ref="B79" r:id="rId14" display="Bent Over Curl"/>
    <hyperlink ref="B80" r:id="rId15" display="Cable Curl "/>
    <hyperlink ref="B81" r:id="rId16" display="Cable Rope Twist Curl "/>
    <hyperlink ref="B82" r:id="rId17" display="Close Grip Barbell Curl "/>
    <hyperlink ref="B83" r:id="rId18" display="Dumbbell Hammer Curl "/>
    <hyperlink ref="C83" r:id="rId19" display="https://www.youtube.com/watch?v=9kZFgYWBK9Q"/>
    <hyperlink ref="B84" r:id="rId20" display="Dumbbell Twist Curl"/>
    <hyperlink ref="B85" r:id="rId21" display="EZ Curl "/>
    <hyperlink ref="B86" r:id="rId22" display="Incline Dumbbell Curl "/>
    <hyperlink ref="B89" r:id="rId23" display="Cable Tricep Pushdown"/>
    <hyperlink ref="B90" r:id="rId24" display="Bar Skull"/>
    <hyperlink ref="B91" r:id="rId25" display="Skull Crusher"/>
    <hyperlink ref="B92" r:id="rId26" display="Assisted Dips"/>
    <hyperlink ref="B93" r:id="rId27" display="Dips"/>
    <hyperlink ref="B96" r:id="rId28" display="Barbell Overhead Tricep Extension"/>
    <hyperlink ref="B97" r:id="rId29" display="EZ Bar Overhead Tricep Extension"/>
    <hyperlink ref="B98" r:id="rId30" display="Cable Overhead Tricep Extension"/>
    <hyperlink ref="B99" r:id="rId31" display="EZ Bar Seated Tricep Extension"/>
    <hyperlink ref="B100" r:id="rId32" display="Barbell Seated Tricep Extension"/>
    <hyperlink ref="B103" r:id="rId33" display="Barbell Bent-Row"/>
    <hyperlink ref="B104" r:id="rId34" display="Underhand EZ Row"/>
    <hyperlink ref="B105" r:id="rId35" display="2-Arm Dumbbell Row"/>
    <hyperlink ref="B106" r:id="rId36" display="Row to Chest "/>
    <hyperlink ref="B107" r:id="rId37" display="Chest-Supported Row"/>
    <hyperlink ref="B108" r:id="rId38" display="1-Arm Dumbbell Row"/>
    <hyperlink ref="B111" r:id="rId39" display="Assisted Overhand Pullups"/>
    <hyperlink ref="B112" r:id="rId40" display="Assisted Parallel Pullups"/>
    <hyperlink ref="C112" r:id="rId41" display="https://www.youtube.com/watch?v=1zutRBx2Ug8"/>
    <hyperlink ref="B113" r:id="rId42" display="Assisted Underhand Pullups"/>
    <hyperlink ref="C113" r:id="rId43" display="https://www.youtube.com/watch?v=GWiT4Z4y_WE"/>
    <hyperlink ref="B114" r:id="rId44" display="Normal Grip Pulldown"/>
    <hyperlink ref="B115" r:id="rId45" display="Wide-Grip Pulldown"/>
    <hyperlink ref="C115" r:id="rId46" display="https://www.youtube.com/watch?v=HBEWJ22ePec"/>
    <hyperlink ref="B116" r:id="rId47" display="Underhand Pulldowns"/>
    <hyperlink ref="C116" r:id="rId48" display="https://www.youtube.com/watch?v=uvxVeNCo9S0"/>
    <hyperlink ref="B117" r:id="rId49" display="Parallel Pulldowns"/>
    <hyperlink ref="B118" r:id="rId50" display="Narrow Grip Pulldown"/>
    <hyperlink ref="C118" r:id="rId51" display="https://www.youtube.com/watch?v=woXKzDAotHk"/>
    <hyperlink ref="B121" r:id="rId52" display="High Bar Squat"/>
    <hyperlink ref="B122" r:id="rId53" display="Sumo Squat "/>
    <hyperlink ref="B124" r:id="rId54" display="Barbell Walking Lunge"/>
    <hyperlink ref="B125" r:id="rId55" display="Dumbbell Walking Lunge"/>
    <hyperlink ref="B126" r:id="rId56" display="Front Squat "/>
    <hyperlink ref="B127" r:id="rId57" display="Low Bar Squat "/>
    <hyperlink ref="B128" r:id="rId58" display="Close Stance Feet Forward Squat "/>
    <hyperlink ref="B131" r:id="rId59" display="Deadlift "/>
    <hyperlink ref="B132" r:id="rId60" display="Chest Elevated Glute Bridge"/>
    <hyperlink ref="B133" r:id="rId61" display="Sumo Deadlift"/>
    <hyperlink ref="B134" r:id="rId62" display="Deficit Deadlifts"/>
    <hyperlink ref="B135" r:id="rId63" display="25's Deadlift"/>
    <hyperlink ref="B136" r:id="rId64" display="Hex Bar Deadlift "/>
    <hyperlink ref="B142" r:id="rId65" display="Low Bar Good Morning"/>
    <hyperlink ref="B145" r:id="rId66" display="Glute Ham Raise"/>
    <hyperlink ref="B146" r:id="rId67" display="Seated Leg Curl"/>
    <hyperlink ref="B147" r:id="rId68" display="Lying Leg Curl "/>
    <hyperlink ref="B150" r:id="rId69" display="Flat Dumbbell Flye "/>
    <hyperlink ref="B151" r:id="rId70" display="Incline Dumbbell Flye"/>
    <hyperlink ref="B152" r:id="rId71" display="Cable Flye"/>
    <hyperlink ref="B153" r:id="rId72" display="Machine Chest Flye"/>
    <hyperlink ref="B156" r:id="rId73" display="Medium Grip Bench Press"/>
    <hyperlink ref="B157" r:id="rId74" display="Close Grip Bench Press"/>
    <hyperlink ref="B158" r:id="rId75" display="Wide Grip Bench Press"/>
    <hyperlink ref="B160" r:id="rId76" display="Close Grip Pushup"/>
    <hyperlink ref="B161" r:id="rId77" display="Flat Dumbbell Press"/>
    <hyperlink ref="B162" r:id="rId78" display="Low Incline Dumbbell Press"/>
    <hyperlink ref="B163" r:id="rId79" display="Pushup from Knee"/>
    <hyperlink ref="B166" r:id="rId80" display="Incline Medium Grip Bench Press"/>
    <hyperlink ref="C166" r:id="rId81" display="https://www.youtube.com/watch?v=LGUfh4tc13I"/>
    <hyperlink ref="B167" r:id="rId82" display="Incline Close Grip Bench Press"/>
    <hyperlink ref="B171" r:id="rId83" display="Seated Barbell Shoulder Press"/>
    <hyperlink ref="B172" r:id="rId84" display="Seated Dumbbell Shoulder Press"/>
    <hyperlink ref="B173" r:id="rId85" display="Incline Dumbbell Press"/>
    <hyperlink ref="B174" r:id="rId86" display="High Incline Dumbbell Bench Press"/>
    <hyperlink ref="B177" r:id="rId87" display="Barbell Upright Row"/>
    <hyperlink ref="B178" r:id="rId88" display="Dumbbell Upright Row"/>
    <hyperlink ref="B179" r:id="rId89" display="Dumbbell Side Lateral Raise"/>
    <hyperlink ref="B180" r:id="rId90" display="Cable Upright Row"/>
    <hyperlink ref="B181" r:id="rId91" display="Cable Face Pull "/>
    <hyperlink ref="B182" r:id="rId92" display="Dumbbell Rear Lateral Raise"/>
    <hyperlink ref="B183" r:id="rId93" display="Barbell Facepull"/>
    <hyperlink ref="B186" r:id="rId94" display="Barbell Upright Row"/>
    <hyperlink ref="B187" r:id="rId95" display="Dumbbell Upright Row"/>
    <hyperlink ref="B188" r:id="rId96" display="Cable Upright Row"/>
    <hyperlink ref="B189" r:id="rId97" display="Dumbbell Side Lateral Raise"/>
    <hyperlink ref="B190" r:id="rId98" display="Thumbs Down Lateral Raise"/>
    <hyperlink ref="B193" r:id="rId99" display="Incline Medium Grip Bench Press"/>
    <hyperlink ref="C193" r:id="rId100" display="https://youtu.be/zWRCV_td3I8"/>
    <hyperlink ref="B194" r:id="rId101" display="Incline Wide Grip Bench Press"/>
    <hyperlink ref="B195" r:id="rId102" display="Low Incline Dumbbell Press"/>
    <hyperlink ref="B196" r:id="rId103" display="Incline Dumbbell Press"/>
    <hyperlink ref="B197" r:id="rId104" display="Incline Close Grip Bench Press"/>
    <hyperlink ref="B198" r:id="rId105" display="Incline Machine Bench Press"/>
    <hyperlink ref="B201" r:id="rId106" display="Barbell Walking Lunge"/>
    <hyperlink ref="B202" r:id="rId107" display="Dumbbell Walking Lunge"/>
    <hyperlink ref="B203" r:id="rId108" display="Sumo Squat"/>
    <hyperlink ref="B204" r:id="rId109" display="Deficit Deadlift "/>
    <hyperlink ref="B205" r:id="rId110" display="25's Deadlift"/>
    <hyperlink ref="B206" r:id="rId111" display="Sumo Deadlift"/>
    <hyperlink ref="B207" r:id="rId112" display="Deadlift"/>
    <hyperlink ref="B208" r:id="rId113" display="Hex Bar Deadlift"/>
    <hyperlink ref="B211" r:id="rId114" display="Stiff-Legged Deadlift"/>
    <hyperlink ref="B212" r:id="rId115" display="Low Bar Good Morning"/>
    <hyperlink ref="B213" r:id="rId116" display="High Bar Good Morning"/>
    <hyperlink ref="B214" r:id="rId117" display="45 Degree Back Raise"/>
    <hyperlink ref="B217" r:id="rId118" display="Lying Leg Curl"/>
    <hyperlink ref="B218" r:id="rId119" display="Seated Leg Curl"/>
    <hyperlink ref="B219" r:id="rId120" display="Single-Leg Leg Curl"/>
    <hyperlink ref="B245" r:id="rId121" display="Skullcrusher"/>
    <hyperlink ref="B246" r:id="rId122" display="EZ Bar Overhead Tricep Extension"/>
    <hyperlink ref="B247" r:id="rId123" display="JM Press"/>
    <hyperlink ref="B248" r:id="rId124" display="Barbell Overhead Tricep Extension"/>
    <hyperlink ref="B249" r:id="rId125" display="Dips"/>
    <hyperlink ref="B250" r:id="rId126" display="Seated EZ Bar Overhead Tricep Extension"/>
    <hyperlink ref="B251" r:id="rId127" display="Assisted Dips"/>
    <hyperlink ref="B252" r:id="rId128" display="Seated Barbell Overhead Tricep Extension"/>
    <hyperlink ref="B253" r:id="rId129" display="Dumbbell Skullcrusher"/>
    <hyperlink ref="B254" r:id="rId130" display="Cable Overhead Tricep Extension"/>
    <hyperlink ref="B255" r:id="rId131" display="Cable Tricep Pushdown"/>
    <hyperlink ref="B256" r:id="rId132" display="Cable Rope Pushdown"/>
    <hyperlink ref="B257" r:id="rId133" display="Bar Skull"/>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34"/>
  <tableParts>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s>
</worksheet>
</file>

<file path=xl/worksheets/sheet3.xml><?xml version="1.0" encoding="utf-8"?>
<worksheet xmlns="http://schemas.openxmlformats.org/spreadsheetml/2006/main" xmlns:r="http://schemas.openxmlformats.org/officeDocument/2006/relationships">
  <sheetPr filterMode="false">
    <pageSetUpPr fitToPage="true"/>
  </sheetPr>
  <dimension ref="A1:AV427"/>
  <sheetViews>
    <sheetView showFormulas="false" showGridLines="false" showRowColHeaders="false" showZeros="true" rightToLeft="false" tabSelected="false" showOutlineSymbols="true" defaultGridColor="true" view="normal" topLeftCell="A32" colorId="64" zoomScale="100" zoomScaleNormal="100" zoomScalePageLayoutView="100" workbookViewId="0">
      <selection pane="topLeft" activeCell="C394" activeCellId="0" sqref="C394"/>
    </sheetView>
  </sheetViews>
  <sheetFormatPr defaultRowHeight="15" zeroHeight="false" outlineLevelRow="0" outlineLevelCol="0"/>
  <cols>
    <col collapsed="false" customWidth="true" hidden="false" outlineLevel="0" max="1" min="1" style="0" width="11.99"/>
    <col collapsed="false" customWidth="true" hidden="false" outlineLevel="0" max="2" min="2" style="0" width="35.85"/>
    <col collapsed="false" customWidth="true" hidden="false" outlineLevel="0" max="3" min="3" style="0" width="36.99"/>
    <col collapsed="false" customWidth="true" hidden="true" outlineLevel="0" max="4" min="4" style="0" width="28.16"/>
    <col collapsed="false" customWidth="true" hidden="true" outlineLevel="0" max="5" min="5" style="0" width="46.5"/>
    <col collapsed="false" customWidth="true" hidden="false" outlineLevel="0" max="7" min="6" style="0" width="36.99"/>
    <col collapsed="false" customWidth="true" hidden="false" outlineLevel="0" max="8" min="8" style="7" width="1.66"/>
    <col collapsed="false" customWidth="true" hidden="false" outlineLevel="0" max="9" min="9" style="0" width="36.16"/>
    <col collapsed="false" customWidth="true" hidden="false" outlineLevel="0" max="10" min="10" style="0" width="10.65"/>
    <col collapsed="false" customWidth="true" hidden="false" outlineLevel="0" max="11" min="11" style="0" width="7.49"/>
    <col collapsed="false" customWidth="true" hidden="false" outlineLevel="0" max="12" min="12" style="0" width="9"/>
    <col collapsed="false" customWidth="true" hidden="false" outlineLevel="0" max="13" min="13" style="0" width="11.33"/>
    <col collapsed="false" customWidth="true" hidden="false" outlineLevel="0" max="14" min="14" style="7" width="1.66"/>
    <col collapsed="false" customWidth="true" hidden="false" outlineLevel="0" max="15" min="15" style="0" width="36.16"/>
    <col collapsed="false" customWidth="true" hidden="false" outlineLevel="0" max="16" min="16" style="0" width="10.65"/>
    <col collapsed="false" customWidth="true" hidden="false" outlineLevel="0" max="17" min="17" style="0" width="7.49"/>
    <col collapsed="false" customWidth="true" hidden="false" outlineLevel="0" max="18" min="18" style="0" width="9"/>
    <col collapsed="false" customWidth="true" hidden="false" outlineLevel="0" max="19" min="19" style="0" width="11.33"/>
    <col collapsed="false" customWidth="true" hidden="false" outlineLevel="0" max="20" min="20" style="7" width="1.66"/>
    <col collapsed="false" customWidth="true" hidden="false" outlineLevel="0" max="21" min="21" style="0" width="36.16"/>
    <col collapsed="false" customWidth="true" hidden="false" outlineLevel="0" max="22" min="22" style="0" width="10.65"/>
    <col collapsed="false" customWidth="true" hidden="false" outlineLevel="0" max="23" min="23" style="0" width="7.49"/>
    <col collapsed="false" customWidth="true" hidden="false" outlineLevel="0" max="24" min="24" style="0" width="9"/>
    <col collapsed="false" customWidth="true" hidden="false" outlineLevel="0" max="25" min="25" style="0" width="11.33"/>
    <col collapsed="false" customWidth="true" hidden="false" outlineLevel="0" max="26" min="26" style="7" width="1.66"/>
    <col collapsed="false" customWidth="true" hidden="false" outlineLevel="0" max="27" min="27" style="0" width="36.16"/>
    <col collapsed="false" customWidth="true" hidden="false" outlineLevel="0" max="28" min="28" style="0" width="10.65"/>
    <col collapsed="false" customWidth="true" hidden="false" outlineLevel="0" max="29" min="29" style="0" width="7.49"/>
    <col collapsed="false" customWidth="true" hidden="false" outlineLevel="0" max="30" min="30" style="0" width="9"/>
    <col collapsed="false" customWidth="true" hidden="false" outlineLevel="0" max="31" min="31" style="0" width="11.33"/>
    <col collapsed="false" customWidth="true" hidden="false" outlineLevel="0" max="32" min="32" style="7" width="1.66"/>
    <col collapsed="false" customWidth="true" hidden="false" outlineLevel="0" max="33" min="33" style="0" width="36.16"/>
    <col collapsed="false" customWidth="true" hidden="false" outlineLevel="0" max="34" min="34" style="0" width="10.65"/>
    <col collapsed="false" customWidth="true" hidden="false" outlineLevel="0" max="35" min="35" style="0" width="7.49"/>
    <col collapsed="false" customWidth="true" hidden="false" outlineLevel="0" max="36" min="36" style="0" width="9"/>
    <col collapsed="false" customWidth="true" hidden="false" outlineLevel="0" max="37" min="37" style="0" width="11.33"/>
    <col collapsed="false" customWidth="true" hidden="false" outlineLevel="0" max="38" min="38" style="0" width="1.66"/>
    <col collapsed="false" customWidth="true" hidden="false" outlineLevel="0" max="39" min="39" style="0" width="36.16"/>
    <col collapsed="false" customWidth="true" hidden="false" outlineLevel="0" max="40" min="40" style="0" width="10.65"/>
    <col collapsed="false" customWidth="true" hidden="false" outlineLevel="0" max="41" min="41" style="0" width="7.49"/>
    <col collapsed="false" customWidth="true" hidden="false" outlineLevel="0" max="42" min="42" style="0" width="9"/>
    <col collapsed="false" customWidth="true" hidden="false" outlineLevel="0" max="43" min="43" style="0" width="11.33"/>
    <col collapsed="false" customWidth="true" hidden="false" outlineLevel="0" max="44" min="44" style="0" width="1.66"/>
    <col collapsed="false" customWidth="true" hidden="false" outlineLevel="0" max="45" min="45" style="0" width="36.16"/>
    <col collapsed="false" customWidth="true" hidden="false" outlineLevel="0" max="46" min="46" style="0" width="10.65"/>
    <col collapsed="false" customWidth="true" hidden="false" outlineLevel="0" max="47" min="47" style="0" width="9"/>
    <col collapsed="false" customWidth="true" hidden="false" outlineLevel="0" max="48" min="48" style="0" width="27.16"/>
    <col collapsed="false" customWidth="true" hidden="false" outlineLevel="0" max="1025" min="49" style="0" width="8.83"/>
  </cols>
  <sheetData>
    <row r="1" customFormat="false" ht="15" hidden="false" customHeight="false" outlineLevel="0" collapsed="false">
      <c r="A1" s="7"/>
    </row>
    <row r="2" customFormat="false" ht="15" hidden="false" customHeight="false" outlineLevel="0" collapsed="false">
      <c r="A2" s="7"/>
    </row>
    <row r="3" customFormat="false" ht="15" hidden="false" customHeight="false" outlineLevel="0" collapsed="false">
      <c r="A3" s="7"/>
    </row>
    <row r="4" customFormat="false" ht="15" hidden="false" customHeight="false" outlineLevel="0" collapsed="false">
      <c r="A4" s="7"/>
    </row>
    <row r="5" customFormat="false" ht="15" hidden="false" customHeight="false" outlineLevel="0" collapsed="false">
      <c r="A5" s="7"/>
    </row>
    <row r="6" customFormat="false" ht="15" hidden="false" customHeight="false" outlineLevel="0" collapsed="false">
      <c r="A6" s="7"/>
    </row>
    <row r="7" customFormat="false" ht="15" hidden="false" customHeight="false" outlineLevel="0" collapsed="false">
      <c r="A7" s="7"/>
    </row>
    <row r="8" customFormat="false" ht="15" hidden="false" customHeight="false" outlineLevel="0" collapsed="false">
      <c r="A8" s="7"/>
    </row>
    <row r="9" customFormat="false" ht="19" hidden="false" customHeight="false" outlineLevel="0" collapsed="false">
      <c r="A9" s="7"/>
      <c r="C9" s="8"/>
      <c r="D9" s="9"/>
      <c r="E9" s="96"/>
      <c r="F9" s="8"/>
      <c r="G9" s="11"/>
      <c r="H9" s="12"/>
      <c r="I9" s="8"/>
      <c r="J9" s="13"/>
      <c r="Y9" s="13"/>
      <c r="Z9" s="13"/>
    </row>
    <row r="10" customFormat="false" ht="19" hidden="false" customHeight="false" outlineLevel="0" collapsed="false">
      <c r="A10" s="7"/>
      <c r="F10" s="14"/>
      <c r="G10" s="11"/>
      <c r="H10" s="12"/>
      <c r="I10" s="14"/>
      <c r="J10" s="13"/>
      <c r="Y10" s="13"/>
      <c r="Z10" s="13"/>
      <c r="AA10" s="13"/>
    </row>
    <row r="11" customFormat="false" ht="19" hidden="false" customHeight="false" outlineLevel="0" collapsed="false">
      <c r="A11" s="7"/>
      <c r="C11" s="0" t="s">
        <v>9</v>
      </c>
      <c r="F11" s="14"/>
      <c r="G11" s="11"/>
      <c r="H11" s="12"/>
      <c r="I11" s="14"/>
      <c r="J11" s="13"/>
    </row>
    <row r="12" customFormat="false" ht="19" hidden="false" customHeight="false" outlineLevel="0" collapsed="false">
      <c r="A12" s="7"/>
      <c r="G12" s="0" t="s">
        <v>9</v>
      </c>
      <c r="I12" s="14"/>
      <c r="J12" s="13"/>
    </row>
    <row r="13" customFormat="false" ht="19" hidden="false" customHeight="false" outlineLevel="0" collapsed="false">
      <c r="A13" s="7"/>
      <c r="J13" s="13"/>
    </row>
    <row r="14" customFormat="false" ht="15" hidden="false" customHeight="false" outlineLevel="0" collapsed="false">
      <c r="A14" s="7"/>
    </row>
    <row r="15" customFormat="false" ht="15" hidden="false" customHeight="false" outlineLevel="0" collapsed="false">
      <c r="A15" s="7"/>
    </row>
    <row r="16" customFormat="false" ht="19" hidden="false" customHeight="false" outlineLevel="0" collapsed="false">
      <c r="A16" s="7"/>
      <c r="G16" s="15"/>
      <c r="H16" s="16"/>
      <c r="I16" s="17"/>
      <c r="J16" s="17"/>
      <c r="K16" s="17"/>
      <c r="L16" s="17"/>
      <c r="M16" s="17"/>
      <c r="N16" s="18"/>
      <c r="O16" s="17"/>
      <c r="P16" s="17"/>
      <c r="Q16" s="17"/>
      <c r="R16" s="17"/>
      <c r="S16" s="17"/>
      <c r="T16" s="18"/>
      <c r="U16" s="17"/>
      <c r="V16" s="17"/>
      <c r="W16" s="17"/>
      <c r="X16" s="17"/>
      <c r="Y16" s="17"/>
      <c r="Z16" s="18"/>
      <c r="AA16" s="17"/>
      <c r="AB16" s="17"/>
      <c r="AC16" s="17"/>
      <c r="AD16" s="17"/>
      <c r="AE16" s="17"/>
      <c r="AF16" s="18"/>
      <c r="AG16" s="17"/>
      <c r="AH16" s="17"/>
      <c r="AI16" s="17"/>
      <c r="AJ16" s="17"/>
    </row>
    <row r="17" customFormat="false" ht="15" hidden="false" customHeight="false" outlineLevel="0" collapsed="false">
      <c r="A17" s="7"/>
      <c r="B17" s="19"/>
      <c r="C17" s="19"/>
      <c r="D17" s="19"/>
      <c r="E17" s="19"/>
      <c r="F17" s="19"/>
      <c r="G17" s="15"/>
      <c r="H17" s="16"/>
      <c r="I17" s="20" t="s">
        <v>10</v>
      </c>
      <c r="J17" s="20" t="s">
        <v>11</v>
      </c>
      <c r="K17" s="20" t="s">
        <v>12</v>
      </c>
      <c r="L17" s="20" t="s">
        <v>13</v>
      </c>
      <c r="M17" s="20" t="s">
        <v>14</v>
      </c>
      <c r="N17" s="21"/>
      <c r="O17" s="20" t="s">
        <v>10</v>
      </c>
      <c r="P17" s="20" t="s">
        <v>11</v>
      </c>
      <c r="Q17" s="20" t="s">
        <v>12</v>
      </c>
      <c r="R17" s="20" t="s">
        <v>13</v>
      </c>
      <c r="S17" s="20" t="s">
        <v>14</v>
      </c>
      <c r="T17" s="21"/>
      <c r="U17" s="20" t="s">
        <v>10</v>
      </c>
      <c r="V17" s="20" t="s">
        <v>11</v>
      </c>
      <c r="W17" s="20" t="s">
        <v>12</v>
      </c>
      <c r="X17" s="20" t="s">
        <v>13</v>
      </c>
      <c r="Y17" s="20" t="s">
        <v>14</v>
      </c>
      <c r="Z17" s="21"/>
      <c r="AA17" s="20" t="s">
        <v>10</v>
      </c>
      <c r="AB17" s="20" t="s">
        <v>11</v>
      </c>
      <c r="AC17" s="20" t="s">
        <v>12</v>
      </c>
      <c r="AD17" s="20" t="s">
        <v>13</v>
      </c>
      <c r="AE17" s="20" t="s">
        <v>14</v>
      </c>
      <c r="AF17" s="21"/>
      <c r="AG17" s="20" t="s">
        <v>10</v>
      </c>
      <c r="AH17" s="20" t="s">
        <v>11</v>
      </c>
      <c r="AI17" s="20" t="s">
        <v>12</v>
      </c>
      <c r="AJ17" s="20" t="s">
        <v>13</v>
      </c>
      <c r="AK17" s="97" t="s">
        <v>14</v>
      </c>
      <c r="AM17" s="22" t="s">
        <v>10</v>
      </c>
      <c r="AN17" s="22" t="s">
        <v>11</v>
      </c>
      <c r="AO17" s="22" t="s">
        <v>12</v>
      </c>
      <c r="AP17" s="22" t="s">
        <v>13</v>
      </c>
      <c r="AQ17" s="22" t="s">
        <v>14</v>
      </c>
      <c r="AS17" s="22" t="s">
        <v>10</v>
      </c>
      <c r="AT17" s="22" t="s">
        <v>15</v>
      </c>
      <c r="AU17" s="22" t="s">
        <v>12</v>
      </c>
      <c r="AV17" s="22" t="s">
        <v>13</v>
      </c>
    </row>
    <row r="18" s="4" customFormat="true" ht="25" hidden="false" customHeight="true" outlineLevel="0" collapsed="false">
      <c r="A18" s="23"/>
      <c r="B18" s="24" t="s">
        <v>16</v>
      </c>
      <c r="C18" s="25" t="s">
        <v>17</v>
      </c>
      <c r="D18" s="25"/>
      <c r="E18" s="25"/>
      <c r="F18" s="25" t="s">
        <v>18</v>
      </c>
      <c r="G18" s="25" t="s">
        <v>19</v>
      </c>
      <c r="H18" s="26"/>
      <c r="I18" s="27" t="s">
        <v>17</v>
      </c>
      <c r="J18" s="28"/>
      <c r="K18" s="28"/>
      <c r="L18" s="28"/>
      <c r="M18" s="28"/>
      <c r="N18" s="16"/>
      <c r="O18" s="27" t="s">
        <v>17</v>
      </c>
      <c r="P18" s="28"/>
      <c r="Q18" s="28"/>
      <c r="R18" s="28"/>
      <c r="S18" s="28"/>
      <c r="T18" s="16"/>
      <c r="U18" s="27" t="s">
        <v>17</v>
      </c>
      <c r="V18" s="28"/>
      <c r="W18" s="28"/>
      <c r="X18" s="28"/>
      <c r="Y18" s="28"/>
      <c r="Z18" s="16"/>
      <c r="AA18" s="27" t="s">
        <v>17</v>
      </c>
      <c r="AB18" s="28"/>
      <c r="AC18" s="28"/>
      <c r="AD18" s="28"/>
      <c r="AE18" s="28"/>
      <c r="AF18" s="16"/>
      <c r="AG18" s="27" t="s">
        <v>17</v>
      </c>
      <c r="AH18" s="28"/>
      <c r="AI18" s="28"/>
      <c r="AJ18" s="28"/>
      <c r="AK18" s="65"/>
      <c r="AM18" s="64" t="s">
        <v>17</v>
      </c>
      <c r="AN18" s="65"/>
      <c r="AO18" s="65"/>
      <c r="AP18" s="65"/>
      <c r="AQ18" s="65"/>
      <c r="AS18" s="29" t="s">
        <v>17</v>
      </c>
      <c r="AT18" s="30"/>
      <c r="AU18" s="30"/>
      <c r="AV18" s="30"/>
    </row>
    <row r="19" s="4" customFormat="true" ht="25" hidden="false" customHeight="true" outlineLevel="0" collapsed="false">
      <c r="A19" s="23"/>
      <c r="B19" s="31" t="s">
        <v>20</v>
      </c>
      <c r="C19" s="28"/>
      <c r="D19" s="32" t="str">
        <f aca="false" t="array" ref="D19:D19">INDEX(Table_Name36714[Name List],MATCH(B19,Table_Name36714[Category],0))</f>
        <v>Incline_Push[Exercise]</v>
      </c>
      <c r="E19" s="33" t="e">
        <f aca="false" t="array" ref="E19:E19">INDEX(Links493354[Link],MATCH(C19,Links493354[Exercise],0))</f>
        <v>#N/A</v>
      </c>
      <c r="F19" s="34" t="str">
        <f aca="false">IFERROR(HYPERLINK(E19,"Video"),"{&lt; Select Exercise}")</f>
        <v>{&lt; Select Exercise}</v>
      </c>
      <c r="G19" s="28" t="n">
        <v>100</v>
      </c>
      <c r="H19" s="16"/>
      <c r="I19" s="15" t="n">
        <f aca="false">C19</f>
        <v>0</v>
      </c>
      <c r="J19" s="35" t="n">
        <v>1</v>
      </c>
      <c r="K19" s="15" t="n">
        <f aca="false">MROUND(((G19)*0.85),2.5)</f>
        <v>85</v>
      </c>
      <c r="L19" s="36" t="s">
        <v>21</v>
      </c>
      <c r="M19" s="15"/>
      <c r="N19" s="16"/>
      <c r="O19" s="15" t="n">
        <f aca="false">C19</f>
        <v>0</v>
      </c>
      <c r="P19" s="36" t="n">
        <v>2</v>
      </c>
      <c r="Q19" s="15" t="n">
        <f aca="false">MROUND((K19*1.05),2.5)</f>
        <v>90</v>
      </c>
      <c r="R19" s="36" t="s">
        <v>21</v>
      </c>
      <c r="S19" s="15"/>
      <c r="T19" s="16"/>
      <c r="U19" s="37" t="n">
        <f aca="false">C19</f>
        <v>0</v>
      </c>
      <c r="V19" s="38" t="n">
        <v>3</v>
      </c>
      <c r="W19" s="15" t="n">
        <f aca="false">MROUND((K19*1.075),2.5)</f>
        <v>92.5</v>
      </c>
      <c r="X19" s="39" t="s">
        <v>21</v>
      </c>
      <c r="Y19" s="15"/>
      <c r="Z19" s="16"/>
      <c r="AA19" s="15" t="n">
        <f aca="false">C19</f>
        <v>0</v>
      </c>
      <c r="AB19" s="39" t="n">
        <v>3</v>
      </c>
      <c r="AC19" s="15" t="n">
        <f aca="false">MROUND((K19*1.1),2.5)</f>
        <v>92.5</v>
      </c>
      <c r="AD19" s="39" t="s">
        <v>21</v>
      </c>
      <c r="AE19" s="15"/>
      <c r="AF19" s="16"/>
      <c r="AG19" s="15" t="n">
        <f aca="false">C19</f>
        <v>0</v>
      </c>
      <c r="AH19" s="39" t="n">
        <v>3</v>
      </c>
      <c r="AI19" s="15" t="n">
        <f aca="false">MROUND((K19*1.125),2.5)</f>
        <v>95</v>
      </c>
      <c r="AJ19" s="39" t="s">
        <v>21</v>
      </c>
      <c r="AM19" s="15" t="n">
        <f aca="false">C19</f>
        <v>0</v>
      </c>
      <c r="AN19" s="51" t="n">
        <v>3</v>
      </c>
      <c r="AO19" s="15" t="n">
        <f aca="false">MROUND((K19*1.15),2.5)</f>
        <v>97.5</v>
      </c>
      <c r="AP19" s="51" t="s">
        <v>21</v>
      </c>
      <c r="AQ19" s="23"/>
      <c r="AS19" s="15" t="n">
        <f aca="false">C19</f>
        <v>0</v>
      </c>
      <c r="AT19" s="36" t="n">
        <v>2</v>
      </c>
      <c r="AU19" s="15" t="n">
        <f aca="false">K19</f>
        <v>85</v>
      </c>
      <c r="AV19" s="36" t="s">
        <v>22</v>
      </c>
    </row>
    <row r="20" s="4" customFormat="true" ht="25" hidden="false" customHeight="true" outlineLevel="0" collapsed="false">
      <c r="A20" s="23"/>
      <c r="B20" s="41" t="s">
        <v>23</v>
      </c>
      <c r="C20" s="42"/>
      <c r="D20" s="32" t="str">
        <f aca="false" t="array" ref="D20:D20">INDEX(Table_Name36714[Name List],MATCH(B20,Table_Name36714[Category],0))</f>
        <v>Horizontal_Push[Exercise]</v>
      </c>
      <c r="E20" s="33" t="e">
        <f aca="false" t="array" ref="E20:E20">INDEX(Links493354[Link],MATCH(C20,Links493354[Exercise],0))</f>
        <v>#N/A</v>
      </c>
      <c r="F20" s="43" t="str">
        <f aca="false">IFERROR(HYPERLINK(E20,"Video"),"{&lt; Select Exercise}")</f>
        <v>{&lt; Select Exercise}</v>
      </c>
      <c r="G20" s="44"/>
      <c r="H20" s="16"/>
      <c r="I20" s="39" t="n">
        <f aca="false">C20</f>
        <v>0</v>
      </c>
      <c r="J20" s="45" t="n">
        <v>1</v>
      </c>
      <c r="K20" s="39" t="n">
        <f aca="false">MROUND(((G20)*0.85),2.5)</f>
        <v>0</v>
      </c>
      <c r="L20" s="45" t="s">
        <v>21</v>
      </c>
      <c r="M20" s="39"/>
      <c r="N20" s="16"/>
      <c r="O20" s="39" t="n">
        <f aca="false">C20</f>
        <v>0</v>
      </c>
      <c r="P20" s="45" t="n">
        <v>2</v>
      </c>
      <c r="Q20" s="39" t="n">
        <f aca="false">MROUND((K20*1.05),2.5)</f>
        <v>0</v>
      </c>
      <c r="R20" s="45" t="s">
        <v>21</v>
      </c>
      <c r="S20" s="39"/>
      <c r="T20" s="16"/>
      <c r="U20" s="46" t="n">
        <f aca="false">C20</f>
        <v>0</v>
      </c>
      <c r="V20" s="45" t="n">
        <v>2</v>
      </c>
      <c r="W20" s="39" t="n">
        <f aca="false">MROUND((K20*1.075),2.5)</f>
        <v>0</v>
      </c>
      <c r="X20" s="45" t="s">
        <v>21</v>
      </c>
      <c r="Y20" s="39"/>
      <c r="Z20" s="16"/>
      <c r="AA20" s="39" t="n">
        <f aca="false">C20</f>
        <v>0</v>
      </c>
      <c r="AB20" s="45" t="n">
        <v>2</v>
      </c>
      <c r="AC20" s="39" t="n">
        <f aca="false">MROUND((K20*1.1),2.5)</f>
        <v>0</v>
      </c>
      <c r="AD20" s="45" t="s">
        <v>21</v>
      </c>
      <c r="AE20" s="39"/>
      <c r="AF20" s="16"/>
      <c r="AG20" s="39" t="n">
        <f aca="false">C20</f>
        <v>0</v>
      </c>
      <c r="AH20" s="45" t="n">
        <v>2</v>
      </c>
      <c r="AI20" s="39" t="n">
        <f aca="false">MROUND((K20*1.125),2.5)</f>
        <v>0</v>
      </c>
      <c r="AJ20" s="45" t="s">
        <v>21</v>
      </c>
      <c r="AK20" s="65"/>
      <c r="AM20" s="51" t="n">
        <f aca="false">C20</f>
        <v>0</v>
      </c>
      <c r="AN20" s="98" t="n">
        <v>2</v>
      </c>
      <c r="AO20" s="51" t="n">
        <f aca="false">MROUND((K20*1.15),2.5)</f>
        <v>0</v>
      </c>
      <c r="AP20" s="98" t="s">
        <v>21</v>
      </c>
      <c r="AQ20" s="99"/>
      <c r="AS20" s="36" t="n">
        <f aca="false">C20</f>
        <v>0</v>
      </c>
      <c r="AT20" s="47" t="n">
        <v>2</v>
      </c>
      <c r="AU20" s="36" t="n">
        <f aca="false">K20</f>
        <v>0</v>
      </c>
      <c r="AV20" s="47" t="s">
        <v>22</v>
      </c>
    </row>
    <row r="21" s="4" customFormat="true" ht="25" hidden="false" customHeight="true" outlineLevel="0" collapsed="false">
      <c r="A21" s="23"/>
      <c r="B21" s="31" t="s">
        <v>24</v>
      </c>
      <c r="C21" s="28"/>
      <c r="D21" s="32" t="str">
        <f aca="false" t="array" ref="D21:D21">INDEX(Table_Name36714[Name List],MATCH(B21,Table_Name36714[Category],0))</f>
        <v>Horizontal_Pull[Exercise]</v>
      </c>
      <c r="E21" s="33" t="e">
        <f aca="false" t="array" ref="E21:E21">INDEX(Links493354[Link],MATCH(C21,Links493354[Exercise],0))</f>
        <v>#N/A</v>
      </c>
      <c r="F21" s="34" t="str">
        <f aca="false">IFERROR(HYPERLINK(E21,"Video"),"{&lt; Select Exercise}")</f>
        <v>{&lt; Select Exercise}</v>
      </c>
      <c r="G21" s="28"/>
      <c r="H21" s="16"/>
      <c r="I21" s="15" t="n">
        <f aca="false">C21</f>
        <v>0</v>
      </c>
      <c r="J21" s="35" t="n">
        <v>1</v>
      </c>
      <c r="K21" s="15" t="n">
        <f aca="false">MROUND(((G21)*0.85),2.5)</f>
        <v>0</v>
      </c>
      <c r="L21" s="36" t="s">
        <v>21</v>
      </c>
      <c r="M21" s="15" t="s">
        <v>9</v>
      </c>
      <c r="N21" s="16"/>
      <c r="O21" s="15" t="n">
        <f aca="false">C21</f>
        <v>0</v>
      </c>
      <c r="P21" s="36" t="n">
        <v>2</v>
      </c>
      <c r="Q21" s="15" t="n">
        <f aca="false">MROUND((K21*1.05),2.5)</f>
        <v>0</v>
      </c>
      <c r="R21" s="36" t="s">
        <v>21</v>
      </c>
      <c r="S21" s="15"/>
      <c r="T21" s="16"/>
      <c r="U21" s="37" t="n">
        <f aca="false">C21</f>
        <v>0</v>
      </c>
      <c r="V21" s="38" t="n">
        <v>3</v>
      </c>
      <c r="W21" s="15" t="n">
        <f aca="false">MROUND((K21*1.075),2.5)</f>
        <v>0</v>
      </c>
      <c r="X21" s="39" t="s">
        <v>21</v>
      </c>
      <c r="Y21" s="15"/>
      <c r="Z21" s="16"/>
      <c r="AA21" s="15" t="n">
        <f aca="false">C21</f>
        <v>0</v>
      </c>
      <c r="AB21" s="39" t="n">
        <v>3</v>
      </c>
      <c r="AC21" s="15" t="n">
        <f aca="false">MROUND((K21*1.1),2.5)</f>
        <v>0</v>
      </c>
      <c r="AD21" s="39" t="s">
        <v>21</v>
      </c>
      <c r="AE21" s="15"/>
      <c r="AF21" s="16"/>
      <c r="AG21" s="15" t="n">
        <f aca="false">C21</f>
        <v>0</v>
      </c>
      <c r="AH21" s="39" t="n">
        <v>3</v>
      </c>
      <c r="AI21" s="15" t="n">
        <f aca="false">MROUND((K21*1.125),2.5)</f>
        <v>0</v>
      </c>
      <c r="AJ21" s="39" t="s">
        <v>21</v>
      </c>
      <c r="AM21" s="15" t="n">
        <f aca="false">C21</f>
        <v>0</v>
      </c>
      <c r="AN21" s="51" t="n">
        <v>3</v>
      </c>
      <c r="AO21" s="15" t="n">
        <f aca="false">MROUND((K21*1.15),2.5)</f>
        <v>0</v>
      </c>
      <c r="AP21" s="51" t="s">
        <v>21</v>
      </c>
      <c r="AQ21" s="23"/>
      <c r="AS21" s="15" t="n">
        <f aca="false">C21</f>
        <v>0</v>
      </c>
      <c r="AT21" s="36" t="n">
        <v>2</v>
      </c>
      <c r="AU21" s="15" t="n">
        <f aca="false">K21</f>
        <v>0</v>
      </c>
      <c r="AV21" s="36" t="s">
        <v>22</v>
      </c>
    </row>
    <row r="22" s="4" customFormat="true" ht="25" hidden="false" customHeight="true" outlineLevel="0" collapsed="false">
      <c r="A22" s="23"/>
      <c r="B22" s="41" t="s">
        <v>25</v>
      </c>
      <c r="C22" s="42"/>
      <c r="D22" s="32" t="str">
        <f aca="false" t="array" ref="D22:D22">INDEX(Table_Name36714[Name List],MATCH(B22,Table_Name36714[Category],0))</f>
        <v>Vertical_Pull[Exercise]</v>
      </c>
      <c r="E22" s="33" t="e">
        <f aca="false" t="array" ref="E22:E22">INDEX(Links493354[Link],MATCH(C22,Links493354[Exercise],0))</f>
        <v>#N/A</v>
      </c>
      <c r="F22" s="43" t="str">
        <f aca="false">IFERROR(HYPERLINK(E22,"Video"),"{&lt; Select Exercise}")</f>
        <v>{&lt; Select Exercise}</v>
      </c>
      <c r="G22" s="44"/>
      <c r="H22" s="16"/>
      <c r="I22" s="39" t="n">
        <f aca="false">C22</f>
        <v>0</v>
      </c>
      <c r="J22" s="45" t="n">
        <v>1</v>
      </c>
      <c r="K22" s="39" t="n">
        <f aca="false">MROUND(((G22)*0.85),2.5)</f>
        <v>0</v>
      </c>
      <c r="L22" s="45" t="s">
        <v>21</v>
      </c>
      <c r="M22" s="39"/>
      <c r="N22" s="16"/>
      <c r="O22" s="39" t="n">
        <f aca="false">C22</f>
        <v>0</v>
      </c>
      <c r="P22" s="45" t="n">
        <v>2</v>
      </c>
      <c r="Q22" s="39" t="n">
        <f aca="false">MROUND((K22*1.05),2.5)</f>
        <v>0</v>
      </c>
      <c r="R22" s="45" t="s">
        <v>21</v>
      </c>
      <c r="S22" s="39"/>
      <c r="T22" s="16"/>
      <c r="U22" s="46" t="n">
        <f aca="false">C22</f>
        <v>0</v>
      </c>
      <c r="V22" s="45" t="n">
        <v>2</v>
      </c>
      <c r="W22" s="39" t="n">
        <f aca="false">MROUND((K22*1.075),2.5)</f>
        <v>0</v>
      </c>
      <c r="X22" s="45" t="s">
        <v>21</v>
      </c>
      <c r="Y22" s="39"/>
      <c r="Z22" s="16"/>
      <c r="AA22" s="39" t="n">
        <f aca="false">C22</f>
        <v>0</v>
      </c>
      <c r="AB22" s="45" t="n">
        <v>2</v>
      </c>
      <c r="AC22" s="39" t="n">
        <f aca="false">MROUND((K22*1.1),2.5)</f>
        <v>0</v>
      </c>
      <c r="AD22" s="45" t="s">
        <v>21</v>
      </c>
      <c r="AE22" s="39"/>
      <c r="AF22" s="16"/>
      <c r="AG22" s="39" t="n">
        <f aca="false">C22</f>
        <v>0</v>
      </c>
      <c r="AH22" s="45" t="n">
        <v>2</v>
      </c>
      <c r="AI22" s="39" t="n">
        <f aca="false">MROUND((K22*1.125),2.5)</f>
        <v>0</v>
      </c>
      <c r="AJ22" s="45" t="s">
        <v>21</v>
      </c>
      <c r="AK22" s="65"/>
      <c r="AM22" s="51" t="n">
        <f aca="false">C22</f>
        <v>0</v>
      </c>
      <c r="AN22" s="98" t="n">
        <v>2</v>
      </c>
      <c r="AO22" s="51" t="n">
        <f aca="false">MROUND((K22*1.15),2.5)</f>
        <v>0</v>
      </c>
      <c r="AP22" s="98" t="s">
        <v>21</v>
      </c>
      <c r="AQ22" s="99"/>
      <c r="AS22" s="36" t="n">
        <f aca="false">C22</f>
        <v>0</v>
      </c>
      <c r="AT22" s="47" t="n">
        <v>2</v>
      </c>
      <c r="AU22" s="36" t="n">
        <f aca="false">K22</f>
        <v>0</v>
      </c>
      <c r="AV22" s="47" t="s">
        <v>22</v>
      </c>
    </row>
    <row r="23" s="4" customFormat="true" ht="25" hidden="false" customHeight="true" outlineLevel="0" collapsed="false">
      <c r="A23" s="23"/>
      <c r="B23" s="31" t="s">
        <v>26</v>
      </c>
      <c r="C23" s="28"/>
      <c r="D23" s="32" t="str">
        <f aca="false" t="array" ref="D23:D23">INDEX(Table_Name36714[Name List],MATCH(B23,Table_Name36714[Category],0))</f>
        <v>Side_Delts[Exercise]</v>
      </c>
      <c r="E23" s="33" t="e">
        <f aca="false" t="array" ref="E23:E23">INDEX(Links493354[Link],MATCH(C23,Links493354[Exercise],0))</f>
        <v>#N/A</v>
      </c>
      <c r="F23" s="34" t="str">
        <f aca="false">IFERROR(HYPERLINK(E23,"Video"),"{&lt; Select Exercise}")</f>
        <v>{&lt; Select Exercise}</v>
      </c>
      <c r="G23" s="28"/>
      <c r="H23" s="16"/>
      <c r="I23" s="15" t="n">
        <f aca="false">C23</f>
        <v>0</v>
      </c>
      <c r="J23" s="35" t="n">
        <v>2</v>
      </c>
      <c r="K23" s="15" t="n">
        <f aca="false">MROUND(((G23)*0.85),2.5)</f>
        <v>0</v>
      </c>
      <c r="L23" s="36" t="s">
        <v>21</v>
      </c>
      <c r="M23" s="15"/>
      <c r="N23" s="16"/>
      <c r="O23" s="15" t="n">
        <f aca="false">C23</f>
        <v>0</v>
      </c>
      <c r="P23" s="36" t="n">
        <v>3</v>
      </c>
      <c r="Q23" s="15" t="n">
        <f aca="false">MROUND((K23*1.05),2.5)</f>
        <v>0</v>
      </c>
      <c r="R23" s="36" t="s">
        <v>21</v>
      </c>
      <c r="S23" s="15"/>
      <c r="T23" s="16"/>
      <c r="U23" s="37" t="n">
        <f aca="false">C23</f>
        <v>0</v>
      </c>
      <c r="V23" s="38" t="n">
        <v>4</v>
      </c>
      <c r="W23" s="15" t="n">
        <f aca="false">MROUND((K23*1.075),2.5)</f>
        <v>0</v>
      </c>
      <c r="X23" s="39" t="s">
        <v>21</v>
      </c>
      <c r="Y23" s="15"/>
      <c r="Z23" s="16"/>
      <c r="AA23" s="15" t="n">
        <f aca="false">C23</f>
        <v>0</v>
      </c>
      <c r="AB23" s="39" t="n">
        <v>4</v>
      </c>
      <c r="AC23" s="15" t="n">
        <f aca="false">MROUND((K23*1.1),2.5)</f>
        <v>0</v>
      </c>
      <c r="AD23" s="39" t="s">
        <v>21</v>
      </c>
      <c r="AE23" s="15"/>
      <c r="AF23" s="16"/>
      <c r="AG23" s="15" t="n">
        <f aca="false">C23</f>
        <v>0</v>
      </c>
      <c r="AH23" s="39" t="n">
        <v>4</v>
      </c>
      <c r="AI23" s="15" t="n">
        <f aca="false">MROUND((K23*1.125),2.5)</f>
        <v>0</v>
      </c>
      <c r="AJ23" s="39" t="s">
        <v>21</v>
      </c>
      <c r="AM23" s="15" t="n">
        <f aca="false">C23</f>
        <v>0</v>
      </c>
      <c r="AN23" s="51" t="n">
        <v>4</v>
      </c>
      <c r="AO23" s="15" t="n">
        <f aca="false">MROUND((K23*1.15),2.5)</f>
        <v>0</v>
      </c>
      <c r="AP23" s="51" t="s">
        <v>21</v>
      </c>
      <c r="AQ23" s="23"/>
      <c r="AS23" s="15" t="n">
        <f aca="false">C23</f>
        <v>0</v>
      </c>
      <c r="AT23" s="36" t="n">
        <v>2</v>
      </c>
      <c r="AU23" s="15" t="n">
        <f aca="false">K23</f>
        <v>0</v>
      </c>
      <c r="AV23" s="36" t="s">
        <v>22</v>
      </c>
    </row>
    <row r="24" s="4" customFormat="true" ht="25" hidden="false" customHeight="true" outlineLevel="0" collapsed="false">
      <c r="A24" s="23"/>
      <c r="B24" s="29" t="s">
        <v>27</v>
      </c>
      <c r="C24" s="48"/>
      <c r="D24" s="32" t="str">
        <f aca="false" t="array" ref="D24:D24">INDEX(Table_Name36714[Name List],MATCH(B24,Table_Name36714[Category],0))</f>
        <v>Abs[Exercise]</v>
      </c>
      <c r="E24" s="33" t="e">
        <f aca="false" t="array" ref="E24:E24">INDEX(Links493354[Link],MATCH(C24,Links493354[Exercise],0))</f>
        <v>#N/A</v>
      </c>
      <c r="F24" s="49" t="str">
        <f aca="false">IFERROR(HYPERLINK(E24,"Video"),"{&lt; Select Exercise}")</f>
        <v>{&lt; Select Exercise}</v>
      </c>
      <c r="G24" s="50"/>
      <c r="H24" s="16"/>
      <c r="I24" s="100" t="n">
        <f aca="false">C24</f>
        <v>0</v>
      </c>
      <c r="J24" s="45" t="n">
        <v>2</v>
      </c>
      <c r="K24" s="100" t="n">
        <f aca="false">MROUND(((G24)*0.85),2.5)</f>
        <v>0</v>
      </c>
      <c r="L24" s="45" t="s">
        <v>21</v>
      </c>
      <c r="M24" s="100"/>
      <c r="N24" s="16"/>
      <c r="O24" s="100" t="n">
        <f aca="false">C24</f>
        <v>0</v>
      </c>
      <c r="P24" s="45" t="n">
        <v>3</v>
      </c>
      <c r="Q24" s="100" t="n">
        <f aca="false">MROUND((K24*1.05),2.5)</f>
        <v>0</v>
      </c>
      <c r="R24" s="45" t="s">
        <v>21</v>
      </c>
      <c r="S24" s="100"/>
      <c r="T24" s="16"/>
      <c r="U24" s="100" t="n">
        <f aca="false">C24</f>
        <v>0</v>
      </c>
      <c r="V24" s="45" t="n">
        <v>3</v>
      </c>
      <c r="W24" s="100" t="n">
        <f aca="false">MROUND((K24*1.075),2.5)</f>
        <v>0</v>
      </c>
      <c r="X24" s="45" t="s">
        <v>21</v>
      </c>
      <c r="Y24" s="100"/>
      <c r="Z24" s="16"/>
      <c r="AA24" s="100" t="n">
        <f aca="false">C24</f>
        <v>0</v>
      </c>
      <c r="AB24" s="45" t="n">
        <v>3</v>
      </c>
      <c r="AC24" s="100" t="n">
        <f aca="false">MROUND((K24*1.1),2.5)</f>
        <v>0</v>
      </c>
      <c r="AD24" s="45" t="s">
        <v>21</v>
      </c>
      <c r="AE24" s="100"/>
      <c r="AF24" s="16"/>
      <c r="AG24" s="100" t="n">
        <f aca="false">C24</f>
        <v>0</v>
      </c>
      <c r="AH24" s="45" t="n">
        <v>3</v>
      </c>
      <c r="AI24" s="39" t="n">
        <f aca="false">MROUND((K24*1.125),2.5)</f>
        <v>0</v>
      </c>
      <c r="AJ24" s="45" t="s">
        <v>21</v>
      </c>
      <c r="AK24" s="101"/>
      <c r="AM24" s="100" t="n">
        <f aca="false">C24</f>
        <v>0</v>
      </c>
      <c r="AN24" s="45" t="n">
        <v>3</v>
      </c>
      <c r="AO24" s="51" t="n">
        <f aca="false">MROUND((K24*1.15),2.5)</f>
        <v>0</v>
      </c>
      <c r="AP24" s="45" t="s">
        <v>21</v>
      </c>
      <c r="AQ24" s="101"/>
      <c r="AS24" s="100" t="n">
        <f aca="false">C24</f>
        <v>0</v>
      </c>
      <c r="AT24" s="45" t="n">
        <v>2</v>
      </c>
      <c r="AU24" s="36" t="n">
        <f aca="false">K24</f>
        <v>0</v>
      </c>
      <c r="AV24" s="45" t="s">
        <v>22</v>
      </c>
    </row>
    <row r="25" customFormat="false" ht="15" hidden="false" customHeight="false" outlineLevel="0" collapsed="false">
      <c r="A25" s="7"/>
      <c r="B25" s="53"/>
      <c r="C25" s="15"/>
      <c r="D25" s="15"/>
      <c r="E25" s="54"/>
      <c r="F25" s="55"/>
      <c r="G25" s="15"/>
      <c r="H25" s="16"/>
      <c r="I25" s="6"/>
      <c r="J25" s="56"/>
      <c r="K25" s="6"/>
      <c r="L25" s="6"/>
      <c r="M25" s="6"/>
      <c r="O25" s="7"/>
      <c r="P25" s="57"/>
      <c r="Q25" s="7"/>
      <c r="R25" s="7"/>
      <c r="S25" s="7"/>
      <c r="U25" s="7"/>
      <c r="V25" s="57"/>
      <c r="W25" s="7"/>
      <c r="X25" s="7"/>
      <c r="Y25" s="7"/>
      <c r="AA25" s="7"/>
      <c r="AB25" s="57"/>
      <c r="AC25" s="7"/>
      <c r="AD25" s="7"/>
      <c r="AE25" s="7"/>
      <c r="AG25" s="7"/>
      <c r="AH25" s="7"/>
      <c r="AI25" s="7"/>
      <c r="AJ25" s="7"/>
    </row>
    <row r="26" customFormat="false" ht="15" hidden="false" customHeight="false" outlineLevel="0" collapsed="false">
      <c r="A26" s="7"/>
      <c r="B26" s="58"/>
      <c r="C26" s="19"/>
      <c r="D26" s="19"/>
      <c r="E26" s="19"/>
      <c r="F26" s="19"/>
      <c r="G26" s="19"/>
      <c r="H26" s="57"/>
      <c r="I26" s="7"/>
      <c r="J26" s="21"/>
      <c r="K26" s="7"/>
      <c r="L26" s="7"/>
      <c r="M26" s="7"/>
      <c r="O26" s="7"/>
      <c r="P26" s="21"/>
      <c r="Q26" s="7"/>
      <c r="R26" s="7"/>
      <c r="S26" s="7"/>
      <c r="U26" s="7"/>
      <c r="V26" s="57"/>
      <c r="W26" s="7"/>
      <c r="X26" s="7"/>
      <c r="Y26" s="7"/>
      <c r="AA26" s="7"/>
      <c r="AB26" s="57"/>
      <c r="AC26" s="7"/>
      <c r="AD26" s="7"/>
      <c r="AE26" s="7"/>
      <c r="AG26" s="7"/>
      <c r="AH26" s="7"/>
      <c r="AI26" s="7"/>
      <c r="AJ26" s="7"/>
    </row>
    <row r="27" customFormat="false" ht="15" hidden="false" customHeight="false" outlineLevel="0" collapsed="false">
      <c r="A27" s="7"/>
      <c r="B27" s="19"/>
      <c r="C27" s="19"/>
      <c r="D27" s="19"/>
      <c r="E27" s="19"/>
      <c r="F27" s="19"/>
      <c r="G27" s="19"/>
      <c r="H27" s="57"/>
      <c r="I27" s="59" t="s">
        <v>10</v>
      </c>
      <c r="J27" s="59" t="s">
        <v>11</v>
      </c>
      <c r="K27" s="59" t="s">
        <v>12</v>
      </c>
      <c r="L27" s="59" t="s">
        <v>13</v>
      </c>
      <c r="M27" s="59" t="s">
        <v>14</v>
      </c>
      <c r="N27" s="21"/>
      <c r="O27" s="60" t="s">
        <v>10</v>
      </c>
      <c r="P27" s="60" t="s">
        <v>11</v>
      </c>
      <c r="Q27" s="60" t="s">
        <v>12</v>
      </c>
      <c r="R27" s="60" t="s">
        <v>13</v>
      </c>
      <c r="S27" s="60" t="s">
        <v>14</v>
      </c>
      <c r="T27" s="21"/>
      <c r="U27" s="60" t="s">
        <v>10</v>
      </c>
      <c r="V27" s="60" t="s">
        <v>11</v>
      </c>
      <c r="W27" s="60" t="s">
        <v>12</v>
      </c>
      <c r="X27" s="61" t="s">
        <v>13</v>
      </c>
      <c r="Y27" s="60" t="s">
        <v>14</v>
      </c>
      <c r="Z27" s="21"/>
      <c r="AA27" s="60" t="s">
        <v>10</v>
      </c>
      <c r="AB27" s="60" t="s">
        <v>11</v>
      </c>
      <c r="AC27" s="60" t="s">
        <v>12</v>
      </c>
      <c r="AD27" s="60" t="s">
        <v>28</v>
      </c>
      <c r="AE27" s="60" t="s">
        <v>14</v>
      </c>
      <c r="AF27" s="21"/>
      <c r="AG27" s="60" t="s">
        <v>10</v>
      </c>
      <c r="AH27" s="60" t="s">
        <v>11</v>
      </c>
      <c r="AI27" s="60" t="s">
        <v>12</v>
      </c>
      <c r="AJ27" s="60" t="s">
        <v>13</v>
      </c>
      <c r="AK27" s="102"/>
      <c r="AM27" s="22" t="s">
        <v>10</v>
      </c>
      <c r="AN27" s="22" t="s">
        <v>11</v>
      </c>
      <c r="AO27" s="22" t="s">
        <v>12</v>
      </c>
      <c r="AP27" s="22" t="s">
        <v>13</v>
      </c>
      <c r="AQ27" s="22" t="s">
        <v>14</v>
      </c>
      <c r="AS27" s="22" t="s">
        <v>10</v>
      </c>
      <c r="AT27" s="22" t="s">
        <v>11</v>
      </c>
      <c r="AU27" s="22" t="s">
        <v>12</v>
      </c>
      <c r="AV27" s="22" t="s">
        <v>13</v>
      </c>
    </row>
    <row r="28" s="4" customFormat="true" ht="25" hidden="false" customHeight="true" outlineLevel="0" collapsed="false">
      <c r="A28" s="23"/>
      <c r="B28" s="62" t="s">
        <v>29</v>
      </c>
      <c r="C28" s="63" t="s">
        <v>30</v>
      </c>
      <c r="D28" s="63"/>
      <c r="E28" s="63"/>
      <c r="F28" s="63" t="s">
        <v>18</v>
      </c>
      <c r="G28" s="63" t="s">
        <v>19</v>
      </c>
      <c r="H28" s="26"/>
      <c r="I28" s="27" t="s">
        <v>30</v>
      </c>
      <c r="J28" s="28"/>
      <c r="K28" s="28"/>
      <c r="L28" s="28"/>
      <c r="M28" s="28"/>
      <c r="N28" s="16"/>
      <c r="O28" s="29" t="s">
        <v>30</v>
      </c>
      <c r="P28" s="36"/>
      <c r="Q28" s="36"/>
      <c r="R28" s="36"/>
      <c r="S28" s="36"/>
      <c r="T28" s="16"/>
      <c r="U28" s="41" t="s">
        <v>30</v>
      </c>
      <c r="V28" s="39"/>
      <c r="W28" s="39"/>
      <c r="X28" s="39"/>
      <c r="Y28" s="39"/>
      <c r="Z28" s="16"/>
      <c r="AA28" s="41" t="s">
        <v>30</v>
      </c>
      <c r="AB28" s="39"/>
      <c r="AC28" s="39"/>
      <c r="AD28" s="39"/>
      <c r="AE28" s="39"/>
      <c r="AF28" s="16"/>
      <c r="AG28" s="41" t="s">
        <v>30</v>
      </c>
      <c r="AH28" s="39"/>
      <c r="AI28" s="39"/>
      <c r="AJ28" s="39"/>
      <c r="AK28" s="65"/>
      <c r="AM28" s="64" t="s">
        <v>30</v>
      </c>
      <c r="AN28" s="65"/>
      <c r="AO28" s="65"/>
      <c r="AP28" s="65"/>
      <c r="AQ28" s="65"/>
      <c r="AR28" s="23"/>
      <c r="AS28" s="64" t="s">
        <v>30</v>
      </c>
      <c r="AT28" s="65"/>
      <c r="AU28" s="65"/>
      <c r="AV28" s="65"/>
    </row>
    <row r="29" s="4" customFormat="true" ht="25" hidden="false" customHeight="true" outlineLevel="0" collapsed="false">
      <c r="A29" s="23"/>
      <c r="B29" s="31" t="s">
        <v>31</v>
      </c>
      <c r="C29" s="28"/>
      <c r="D29" s="32" t="str">
        <f aca="false" t="array" ref="D29:D29">INDEX(Table_Name36714[Name List],MATCH(B29,Table_Name36714[Category],0))</f>
        <v>Quads[Exercise]</v>
      </c>
      <c r="E29" s="33" t="e">
        <f aca="false" t="array" ref="E29:E29">INDEX(Links493354[Link],MATCH(C29,Links493354[Exercise],0))</f>
        <v>#N/A</v>
      </c>
      <c r="F29" s="34" t="str">
        <f aca="false">IFERROR(HYPERLINK(E29,"Video"),"{&lt; Select Exercise}")</f>
        <v>{&lt; Select Exercise}</v>
      </c>
      <c r="G29" s="28"/>
      <c r="H29" s="16"/>
      <c r="I29" s="15" t="n">
        <f aca="false">C29</f>
        <v>0</v>
      </c>
      <c r="J29" s="66" t="n">
        <v>2</v>
      </c>
      <c r="K29" s="15" t="n">
        <f aca="false">MROUND(((G29)*0.85),2.5)</f>
        <v>0</v>
      </c>
      <c r="L29" s="66" t="s">
        <v>21</v>
      </c>
      <c r="M29" s="15"/>
      <c r="N29" s="16"/>
      <c r="O29" s="15" t="n">
        <f aca="false">C29</f>
        <v>0</v>
      </c>
      <c r="P29" s="36" t="n">
        <v>3</v>
      </c>
      <c r="Q29" s="15" t="n">
        <f aca="false">MROUND((K29*1.05),2.5)</f>
        <v>0</v>
      </c>
      <c r="R29" s="36" t="s">
        <v>21</v>
      </c>
      <c r="S29" s="15"/>
      <c r="T29" s="16"/>
      <c r="U29" s="37" t="n">
        <f aca="false">C29</f>
        <v>0</v>
      </c>
      <c r="V29" s="39" t="n">
        <v>4</v>
      </c>
      <c r="W29" s="15" t="n">
        <f aca="false">MROUND((K29*1.075),2.5)</f>
        <v>0</v>
      </c>
      <c r="X29" s="39" t="s">
        <v>21</v>
      </c>
      <c r="Y29" s="15"/>
      <c r="Z29" s="16"/>
      <c r="AA29" s="15" t="n">
        <f aca="false">C29</f>
        <v>0</v>
      </c>
      <c r="AB29" s="39" t="n">
        <v>4</v>
      </c>
      <c r="AC29" s="15" t="n">
        <f aca="false">MROUND((K29*1.1),2.5)</f>
        <v>0</v>
      </c>
      <c r="AD29" s="39" t="s">
        <v>21</v>
      </c>
      <c r="AE29" s="15"/>
      <c r="AF29" s="16"/>
      <c r="AG29" s="15" t="n">
        <f aca="false">C29</f>
        <v>0</v>
      </c>
      <c r="AH29" s="39" t="n">
        <v>4</v>
      </c>
      <c r="AI29" s="15" t="n">
        <f aca="false">MROUND((K29*1.125),2.5)</f>
        <v>0</v>
      </c>
      <c r="AJ29" s="39" t="s">
        <v>21</v>
      </c>
      <c r="AM29" s="15" t="n">
        <f aca="false">C29</f>
        <v>0</v>
      </c>
      <c r="AN29" s="51" t="n">
        <v>4</v>
      </c>
      <c r="AO29" s="15" t="n">
        <f aca="false">MROUND((K29*1.15),2.5)</f>
        <v>0</v>
      </c>
      <c r="AP29" s="51" t="s">
        <v>21</v>
      </c>
      <c r="AQ29" s="23"/>
      <c r="AS29" s="15" t="n">
        <f aca="false">C29</f>
        <v>0</v>
      </c>
      <c r="AT29" s="51" t="n">
        <v>2</v>
      </c>
      <c r="AU29" s="15" t="n">
        <f aca="false">K29</f>
        <v>0</v>
      </c>
      <c r="AV29" s="51" t="s">
        <v>22</v>
      </c>
    </row>
    <row r="30" s="4" customFormat="true" ht="25" hidden="false" customHeight="true" outlineLevel="0" collapsed="false">
      <c r="A30" s="23"/>
      <c r="B30" s="41" t="s">
        <v>32</v>
      </c>
      <c r="C30" s="48"/>
      <c r="D30" s="32" t="str">
        <f aca="false" t="array" ref="D30:D30">INDEX(Table_Name36714[Name List],MATCH(B30,Table_Name36714[Category],0))</f>
        <v>Hamstrings_Isolation[Exercise]</v>
      </c>
      <c r="E30" s="33" t="e">
        <f aca="false" t="array" ref="E30:E30">INDEX(Links493354[Link],MATCH(C30,Links493354[Exercise],0))</f>
        <v>#N/A</v>
      </c>
      <c r="F30" s="49" t="str">
        <f aca="false">IFERROR(HYPERLINK(E30,"Video"),"{&lt; Select Exercise}")</f>
        <v>{&lt; Select Exercise}</v>
      </c>
      <c r="G30" s="50"/>
      <c r="H30" s="16"/>
      <c r="I30" s="67" t="n">
        <f aca="false">C30</f>
        <v>0</v>
      </c>
      <c r="J30" s="52" t="n">
        <v>2</v>
      </c>
      <c r="K30" s="67" t="n">
        <f aca="false">MROUND(((G30)*0.85),2.5)</f>
        <v>0</v>
      </c>
      <c r="L30" s="52" t="s">
        <v>21</v>
      </c>
      <c r="M30" s="67"/>
      <c r="N30" s="16"/>
      <c r="O30" s="67" t="n">
        <f aca="false">C30</f>
        <v>0</v>
      </c>
      <c r="P30" s="52" t="n">
        <v>3</v>
      </c>
      <c r="Q30" s="67" t="n">
        <f aca="false">MROUND((K30*1.05),2.5)</f>
        <v>0</v>
      </c>
      <c r="R30" s="52" t="s">
        <v>21</v>
      </c>
      <c r="S30" s="67"/>
      <c r="T30" s="16"/>
      <c r="U30" s="67" t="n">
        <f aca="false">C30</f>
        <v>0</v>
      </c>
      <c r="V30" s="52" t="n">
        <v>3</v>
      </c>
      <c r="W30" s="67" t="n">
        <f aca="false">MROUND((K30*1.075),2.5)</f>
        <v>0</v>
      </c>
      <c r="X30" s="52" t="s">
        <v>21</v>
      </c>
      <c r="Y30" s="67"/>
      <c r="Z30" s="16"/>
      <c r="AA30" s="67" t="n">
        <f aca="false">C30</f>
        <v>0</v>
      </c>
      <c r="AB30" s="103" t="n">
        <v>3</v>
      </c>
      <c r="AC30" s="67" t="n">
        <f aca="false">MROUND((K30*1.1),2.5)</f>
        <v>0</v>
      </c>
      <c r="AD30" s="103" t="s">
        <v>21</v>
      </c>
      <c r="AE30" s="67"/>
      <c r="AF30" s="16"/>
      <c r="AG30" s="67" t="n">
        <f aca="false">C30</f>
        <v>0</v>
      </c>
      <c r="AH30" s="103" t="n">
        <v>3</v>
      </c>
      <c r="AI30" s="39" t="n">
        <f aca="false">MROUND((K30*1.125),2.5)</f>
        <v>0</v>
      </c>
      <c r="AJ30" s="103" t="s">
        <v>21</v>
      </c>
      <c r="AK30" s="104"/>
      <c r="AL30" s="23"/>
      <c r="AM30" s="67" t="n">
        <f aca="false">C30</f>
        <v>0</v>
      </c>
      <c r="AN30" s="103" t="n">
        <v>3</v>
      </c>
      <c r="AO30" s="51" t="n">
        <f aca="false">MROUND((K30*1.15),2.5)</f>
        <v>0</v>
      </c>
      <c r="AP30" s="103" t="s">
        <v>21</v>
      </c>
      <c r="AQ30" s="104"/>
      <c r="AR30" s="23"/>
      <c r="AS30" s="67" t="n">
        <f aca="false">C30</f>
        <v>0</v>
      </c>
      <c r="AT30" s="103" t="n">
        <v>2</v>
      </c>
      <c r="AU30" s="36" t="n">
        <f aca="false">K30</f>
        <v>0</v>
      </c>
      <c r="AV30" s="103" t="s">
        <v>22</v>
      </c>
    </row>
    <row r="31" s="4" customFormat="true" ht="25" hidden="false" customHeight="true" outlineLevel="0" collapsed="false">
      <c r="A31" s="23"/>
      <c r="B31" s="26" t="s">
        <v>33</v>
      </c>
      <c r="C31" s="68"/>
      <c r="D31" s="32" t="str">
        <f aca="false" t="array" ref="D31:D31">INDEX(Table_Name36714[Name List],MATCH(B31,Table_Name36714[Category],0))</f>
        <v>Biceps[Exercise]</v>
      </c>
      <c r="E31" s="33" t="e">
        <f aca="false" t="array" ref="E31:E31">INDEX(Links493354[Link],MATCH(C31,Links493354[Exercise],0))</f>
        <v>#N/A</v>
      </c>
      <c r="F31" s="34" t="str">
        <f aca="false">IFERROR(HYPERLINK(E31,"Video"),"{&lt; Select Exercise}")</f>
        <v>{&lt; Select Exercise}</v>
      </c>
      <c r="G31" s="28"/>
      <c r="H31" s="16"/>
      <c r="I31" s="16" t="n">
        <f aca="false">C31</f>
        <v>0</v>
      </c>
      <c r="J31" s="67" t="n">
        <v>2</v>
      </c>
      <c r="K31" s="16" t="n">
        <f aca="false">MROUND(((G31)*0.85),2.5)</f>
        <v>0</v>
      </c>
      <c r="L31" s="67" t="s">
        <v>21</v>
      </c>
      <c r="M31" s="16"/>
      <c r="N31" s="16"/>
      <c r="O31" s="16" t="n">
        <f aca="false">C31</f>
        <v>0</v>
      </c>
      <c r="P31" s="67" t="n">
        <v>3</v>
      </c>
      <c r="Q31" s="16" t="n">
        <f aca="false">MROUND((K31*1.05),2.5)</f>
        <v>0</v>
      </c>
      <c r="R31" s="67" t="s">
        <v>21</v>
      </c>
      <c r="S31" s="16"/>
      <c r="T31" s="16"/>
      <c r="U31" s="69" t="n">
        <f aca="false">C31</f>
        <v>0</v>
      </c>
      <c r="V31" s="67" t="n">
        <v>4</v>
      </c>
      <c r="W31" s="16" t="n">
        <f aca="false">MROUND((K31*1.075),2.5)</f>
        <v>0</v>
      </c>
      <c r="X31" s="67" t="s">
        <v>21</v>
      </c>
      <c r="Y31" s="16"/>
      <c r="Z31" s="16"/>
      <c r="AA31" s="16" t="n">
        <f aca="false">C31</f>
        <v>0</v>
      </c>
      <c r="AB31" s="67" t="n">
        <v>4</v>
      </c>
      <c r="AC31" s="16" t="n">
        <f aca="false">MROUND((K31*1.1),2.5)</f>
        <v>0</v>
      </c>
      <c r="AD31" s="67" t="s">
        <v>21</v>
      </c>
      <c r="AE31" s="16"/>
      <c r="AF31" s="16"/>
      <c r="AG31" s="16" t="n">
        <f aca="false">C31</f>
        <v>0</v>
      </c>
      <c r="AH31" s="67" t="n">
        <v>4</v>
      </c>
      <c r="AI31" s="15" t="n">
        <f aca="false">MROUND((K31*1.125),2.5)</f>
        <v>0</v>
      </c>
      <c r="AJ31" s="67" t="s">
        <v>21</v>
      </c>
      <c r="AK31" s="23"/>
      <c r="AL31" s="23"/>
      <c r="AM31" s="16" t="n">
        <f aca="false">C31</f>
        <v>0</v>
      </c>
      <c r="AN31" s="67" t="n">
        <v>4</v>
      </c>
      <c r="AO31" s="15" t="n">
        <f aca="false">MROUND((K31*1.15),2.5)</f>
        <v>0</v>
      </c>
      <c r="AP31" s="67" t="s">
        <v>21</v>
      </c>
      <c r="AQ31" s="23"/>
      <c r="AR31" s="23"/>
      <c r="AS31" s="16" t="n">
        <f aca="false">C31</f>
        <v>0</v>
      </c>
      <c r="AT31" s="67" t="n">
        <v>2</v>
      </c>
      <c r="AU31" s="15" t="n">
        <f aca="false">K31</f>
        <v>0</v>
      </c>
      <c r="AV31" s="67" t="s">
        <v>22</v>
      </c>
    </row>
    <row r="32" s="4" customFormat="true" ht="25" hidden="false" customHeight="true" outlineLevel="0" collapsed="false">
      <c r="A32" s="23"/>
      <c r="B32" s="41" t="s">
        <v>34</v>
      </c>
      <c r="C32" s="48"/>
      <c r="D32" s="32" t="str">
        <f aca="false" t="array" ref="D32:D32">INDEX(Table_Name36714[Name List],MATCH(B32,Table_Name36714[Category],0))</f>
        <v>Triceps[Exercise]</v>
      </c>
      <c r="E32" s="33" t="e">
        <f aca="false" t="array" ref="E32:E32">INDEX(Links493354[Link],MATCH(C32,Links493354[Exercise],0))</f>
        <v>#N/A</v>
      </c>
      <c r="F32" s="49" t="str">
        <f aca="false">IFERROR(HYPERLINK(E32,"Video"),"{&lt; Select Exercise}")</f>
        <v>{&lt; Select Exercise}</v>
      </c>
      <c r="G32" s="70"/>
      <c r="H32" s="16"/>
      <c r="I32" s="67" t="n">
        <f aca="false">C32</f>
        <v>0</v>
      </c>
      <c r="J32" s="52" t="n">
        <v>2</v>
      </c>
      <c r="K32" s="67" t="n">
        <f aca="false">MROUND(((G32)*0.85),2.5)</f>
        <v>0</v>
      </c>
      <c r="L32" s="52" t="s">
        <v>21</v>
      </c>
      <c r="M32" s="67" t="s">
        <v>9</v>
      </c>
      <c r="N32" s="16"/>
      <c r="O32" s="67" t="n">
        <f aca="false">C32</f>
        <v>0</v>
      </c>
      <c r="P32" s="52" t="n">
        <v>3</v>
      </c>
      <c r="Q32" s="67" t="n">
        <f aca="false">MROUND((K32*1.05),2.5)</f>
        <v>0</v>
      </c>
      <c r="R32" s="52" t="s">
        <v>21</v>
      </c>
      <c r="S32" s="67"/>
      <c r="T32" s="16"/>
      <c r="U32" s="67" t="n">
        <f aca="false">C32</f>
        <v>0</v>
      </c>
      <c r="V32" s="52" t="n">
        <v>4</v>
      </c>
      <c r="W32" s="67" t="n">
        <f aca="false">MROUND((K32*1.075),2.5)</f>
        <v>0</v>
      </c>
      <c r="X32" s="52" t="s">
        <v>21</v>
      </c>
      <c r="Y32" s="67"/>
      <c r="Z32" s="16"/>
      <c r="AA32" s="67" t="n">
        <f aca="false">C32</f>
        <v>0</v>
      </c>
      <c r="AB32" s="103" t="n">
        <v>4</v>
      </c>
      <c r="AC32" s="67" t="n">
        <f aca="false">MROUND((K32*1.1),2.5)</f>
        <v>0</v>
      </c>
      <c r="AD32" s="103" t="s">
        <v>21</v>
      </c>
      <c r="AE32" s="67"/>
      <c r="AF32" s="16"/>
      <c r="AG32" s="67" t="n">
        <f aca="false">C32</f>
        <v>0</v>
      </c>
      <c r="AH32" s="103" t="n">
        <v>4</v>
      </c>
      <c r="AI32" s="39" t="n">
        <f aca="false">MROUND((K32*1.125),2.5)</f>
        <v>0</v>
      </c>
      <c r="AJ32" s="103" t="s">
        <v>21</v>
      </c>
      <c r="AK32" s="104"/>
      <c r="AL32" s="23"/>
      <c r="AM32" s="67" t="n">
        <f aca="false">C32</f>
        <v>0</v>
      </c>
      <c r="AN32" s="103" t="n">
        <v>4</v>
      </c>
      <c r="AO32" s="51" t="n">
        <f aca="false">MROUND((K32*1.15),2.5)</f>
        <v>0</v>
      </c>
      <c r="AP32" s="103" t="s">
        <v>21</v>
      </c>
      <c r="AQ32" s="104"/>
      <c r="AR32" s="23"/>
      <c r="AS32" s="67" t="n">
        <f aca="false">C32</f>
        <v>0</v>
      </c>
      <c r="AT32" s="103" t="n">
        <v>2</v>
      </c>
      <c r="AU32" s="36" t="n">
        <f aca="false">K32</f>
        <v>0</v>
      </c>
      <c r="AV32" s="103" t="s">
        <v>22</v>
      </c>
    </row>
    <row r="33" customFormat="false" ht="15" hidden="false" customHeight="false" outlineLevel="0" collapsed="false">
      <c r="A33" s="7"/>
      <c r="B33" s="53"/>
      <c r="C33" s="15"/>
      <c r="D33" s="15"/>
      <c r="E33" s="54"/>
      <c r="F33" s="55"/>
      <c r="G33" s="15"/>
      <c r="H33" s="16"/>
      <c r="I33" s="6"/>
      <c r="J33" s="56"/>
      <c r="K33" s="6"/>
      <c r="L33" s="6"/>
      <c r="M33" s="6"/>
      <c r="O33" s="7"/>
      <c r="P33" s="57"/>
      <c r="Q33" s="7"/>
      <c r="R33" s="7"/>
      <c r="S33" s="7"/>
      <c r="U33" s="7"/>
      <c r="V33" s="57"/>
      <c r="W33" s="7"/>
      <c r="X33" s="7"/>
      <c r="Y33" s="7"/>
      <c r="AA33" s="7"/>
      <c r="AB33" s="57"/>
      <c r="AC33" s="7"/>
      <c r="AD33" s="7"/>
      <c r="AE33" s="7"/>
      <c r="AG33" s="7"/>
      <c r="AH33" s="7"/>
      <c r="AI33" s="7"/>
      <c r="AJ33" s="7"/>
      <c r="AL33" s="7"/>
      <c r="AR33" s="7"/>
    </row>
    <row r="34" customFormat="false" ht="15" hidden="false" customHeight="false" outlineLevel="0" collapsed="false">
      <c r="A34" s="7"/>
      <c r="B34" s="58"/>
      <c r="C34" s="19"/>
      <c r="D34" s="19"/>
      <c r="E34" s="19"/>
      <c r="F34" s="19"/>
      <c r="G34" s="19"/>
      <c r="H34" s="57"/>
      <c r="I34" s="7"/>
      <c r="J34" s="21"/>
      <c r="K34" s="7"/>
      <c r="L34" s="7"/>
      <c r="M34" s="7"/>
      <c r="O34" s="7"/>
      <c r="P34" s="21"/>
      <c r="Q34" s="7"/>
      <c r="R34" s="7"/>
      <c r="S34" s="7"/>
      <c r="U34" s="7"/>
      <c r="V34" s="57"/>
      <c r="W34" s="7"/>
      <c r="X34" s="7"/>
      <c r="Y34" s="7"/>
      <c r="AA34" s="7"/>
      <c r="AB34" s="57"/>
      <c r="AC34" s="7"/>
      <c r="AD34" s="7"/>
      <c r="AE34" s="7"/>
      <c r="AG34" s="7"/>
      <c r="AH34" s="7"/>
      <c r="AI34" s="7"/>
      <c r="AJ34" s="7"/>
      <c r="AL34" s="7"/>
      <c r="AR34" s="7"/>
    </row>
    <row r="35" customFormat="false" ht="15" hidden="false" customHeight="false" outlineLevel="0" collapsed="false">
      <c r="A35" s="7"/>
      <c r="B35" s="19"/>
      <c r="C35" s="19"/>
      <c r="D35" s="19"/>
      <c r="E35" s="19"/>
      <c r="F35" s="19"/>
      <c r="G35" s="19"/>
      <c r="H35" s="57"/>
      <c r="I35" s="59" t="s">
        <v>10</v>
      </c>
      <c r="J35" s="59" t="s">
        <v>11</v>
      </c>
      <c r="K35" s="59" t="s">
        <v>12</v>
      </c>
      <c r="L35" s="59" t="s">
        <v>13</v>
      </c>
      <c r="M35" s="59" t="s">
        <v>14</v>
      </c>
      <c r="N35" s="21"/>
      <c r="O35" s="60" t="s">
        <v>10</v>
      </c>
      <c r="P35" s="60" t="s">
        <v>11</v>
      </c>
      <c r="Q35" s="60" t="s">
        <v>12</v>
      </c>
      <c r="R35" s="60" t="s">
        <v>13</v>
      </c>
      <c r="S35" s="60" t="s">
        <v>14</v>
      </c>
      <c r="T35" s="21"/>
      <c r="U35" s="60" t="s">
        <v>10</v>
      </c>
      <c r="V35" s="60" t="s">
        <v>11</v>
      </c>
      <c r="W35" s="60" t="s">
        <v>12</v>
      </c>
      <c r="X35" s="61" t="s">
        <v>13</v>
      </c>
      <c r="Y35" s="60" t="s">
        <v>14</v>
      </c>
      <c r="Z35" s="21"/>
      <c r="AA35" s="60" t="s">
        <v>10</v>
      </c>
      <c r="AB35" s="60" t="s">
        <v>11</v>
      </c>
      <c r="AC35" s="60" t="s">
        <v>12</v>
      </c>
      <c r="AD35" s="60" t="s">
        <v>28</v>
      </c>
      <c r="AE35" s="60" t="s">
        <v>14</v>
      </c>
      <c r="AF35" s="21"/>
      <c r="AG35" s="60" t="s">
        <v>10</v>
      </c>
      <c r="AH35" s="60" t="s">
        <v>11</v>
      </c>
      <c r="AI35" s="60" t="s">
        <v>12</v>
      </c>
      <c r="AJ35" s="60" t="s">
        <v>13</v>
      </c>
      <c r="AK35" s="102"/>
      <c r="AL35" s="7"/>
      <c r="AM35" s="22" t="s">
        <v>10</v>
      </c>
      <c r="AN35" s="22" t="s">
        <v>11</v>
      </c>
      <c r="AO35" s="22" t="s">
        <v>12</v>
      </c>
      <c r="AP35" s="22" t="s">
        <v>13</v>
      </c>
      <c r="AQ35" s="22" t="s">
        <v>14</v>
      </c>
      <c r="AR35" s="7"/>
      <c r="AS35" s="22" t="s">
        <v>10</v>
      </c>
      <c r="AT35" s="22" t="s">
        <v>11</v>
      </c>
      <c r="AU35" s="22" t="s">
        <v>12</v>
      </c>
      <c r="AV35" s="22" t="s">
        <v>13</v>
      </c>
    </row>
    <row r="36" customFormat="false" ht="25" hidden="false" customHeight="true" outlineLevel="0" collapsed="false">
      <c r="A36" s="23"/>
      <c r="B36" s="62" t="s">
        <v>333</v>
      </c>
      <c r="C36" s="63" t="s">
        <v>35</v>
      </c>
      <c r="D36" s="63"/>
      <c r="E36" s="63"/>
      <c r="F36" s="63" t="s">
        <v>18</v>
      </c>
      <c r="G36" s="63" t="s">
        <v>19</v>
      </c>
      <c r="H36" s="26"/>
      <c r="I36" s="27" t="s">
        <v>35</v>
      </c>
      <c r="J36" s="28"/>
      <c r="K36" s="28"/>
      <c r="L36" s="28"/>
      <c r="M36" s="28"/>
      <c r="N36" s="16"/>
      <c r="O36" s="29" t="s">
        <v>35</v>
      </c>
      <c r="P36" s="36"/>
      <c r="Q36" s="36"/>
      <c r="R36" s="36"/>
      <c r="S36" s="36"/>
      <c r="T36" s="16"/>
      <c r="U36" s="41" t="s">
        <v>35</v>
      </c>
      <c r="V36" s="39"/>
      <c r="W36" s="39"/>
      <c r="X36" s="39"/>
      <c r="Y36" s="39"/>
      <c r="Z36" s="16"/>
      <c r="AA36" s="41" t="s">
        <v>35</v>
      </c>
      <c r="AB36" s="39"/>
      <c r="AC36" s="39"/>
      <c r="AD36" s="39"/>
      <c r="AE36" s="39"/>
      <c r="AF36" s="16"/>
      <c r="AG36" s="41" t="s">
        <v>35</v>
      </c>
      <c r="AH36" s="39"/>
      <c r="AI36" s="39"/>
      <c r="AJ36" s="39"/>
      <c r="AK36" s="65"/>
      <c r="AL36" s="23"/>
      <c r="AM36" s="64" t="s">
        <v>35</v>
      </c>
      <c r="AN36" s="65"/>
      <c r="AO36" s="65"/>
      <c r="AP36" s="65"/>
      <c r="AQ36" s="65"/>
      <c r="AR36" s="23"/>
      <c r="AS36" s="64" t="s">
        <v>35</v>
      </c>
      <c r="AT36" s="65"/>
      <c r="AU36" s="65"/>
      <c r="AV36" s="65"/>
    </row>
    <row r="37" customFormat="false" ht="25" hidden="false" customHeight="true" outlineLevel="0" collapsed="false">
      <c r="A37" s="23"/>
      <c r="B37" s="31" t="s">
        <v>25</v>
      </c>
      <c r="C37" s="28"/>
      <c r="D37" s="32" t="str">
        <f aca="false" t="array" ref="D37:D37">INDEX(Table_Name36714[Name List],MATCH(B37,Table_Name36714[Category],0))</f>
        <v>Vertical_Pull[Exercise]</v>
      </c>
      <c r="E37" s="33" t="e">
        <f aca="false" t="array" ref="E37:E37">INDEX(Links493354[Link],MATCH(C37,Links493354[Exercise],0))</f>
        <v>#N/A</v>
      </c>
      <c r="F37" s="34" t="str">
        <f aca="false">IFERROR(HYPERLINK(E37,"Video"),"{&lt; Select Exercise}")</f>
        <v>{&lt; Select Exercise}</v>
      </c>
      <c r="G37" s="28"/>
      <c r="H37" s="16"/>
      <c r="I37" s="15" t="n">
        <f aca="false">C37</f>
        <v>0</v>
      </c>
      <c r="J37" s="66" t="n">
        <v>1</v>
      </c>
      <c r="K37" s="15" t="n">
        <f aca="false">MROUND(((G37)*0.85),2.5)</f>
        <v>0</v>
      </c>
      <c r="L37" s="66" t="s">
        <v>21</v>
      </c>
      <c r="M37" s="15"/>
      <c r="N37" s="16"/>
      <c r="O37" s="15" t="n">
        <f aca="false">C37</f>
        <v>0</v>
      </c>
      <c r="P37" s="36" t="n">
        <v>2</v>
      </c>
      <c r="Q37" s="15" t="n">
        <f aca="false">MROUND((K37*1.05),2.5)</f>
        <v>0</v>
      </c>
      <c r="R37" s="36" t="s">
        <v>21</v>
      </c>
      <c r="S37" s="15"/>
      <c r="T37" s="16"/>
      <c r="U37" s="37" t="n">
        <f aca="false">C37</f>
        <v>0</v>
      </c>
      <c r="V37" s="39" t="n">
        <v>3</v>
      </c>
      <c r="W37" s="15" t="n">
        <f aca="false">MROUND((K37*1.075),2.5)</f>
        <v>0</v>
      </c>
      <c r="X37" s="39" t="s">
        <v>21</v>
      </c>
      <c r="Y37" s="15"/>
      <c r="Z37" s="16"/>
      <c r="AA37" s="15" t="n">
        <f aca="false">C37</f>
        <v>0</v>
      </c>
      <c r="AB37" s="39" t="n">
        <v>3</v>
      </c>
      <c r="AC37" s="15" t="n">
        <f aca="false">MROUND((K37*1.1),2.5)</f>
        <v>0</v>
      </c>
      <c r="AD37" s="39" t="s">
        <v>21</v>
      </c>
      <c r="AE37" s="15"/>
      <c r="AF37" s="16"/>
      <c r="AG37" s="15" t="n">
        <f aca="false">C37</f>
        <v>0</v>
      </c>
      <c r="AH37" s="39" t="n">
        <v>3</v>
      </c>
      <c r="AI37" s="15" t="n">
        <f aca="false">MROUND((K37*1.125),2.5)</f>
        <v>0</v>
      </c>
      <c r="AJ37" s="39" t="s">
        <v>21</v>
      </c>
      <c r="AK37" s="4"/>
      <c r="AL37" s="23"/>
      <c r="AM37" s="15" t="n">
        <f aca="false">C37</f>
        <v>0</v>
      </c>
      <c r="AN37" s="51" t="n">
        <v>3</v>
      </c>
      <c r="AO37" s="15" t="n">
        <f aca="false">MROUND((K37*1.15),2.5)</f>
        <v>0</v>
      </c>
      <c r="AP37" s="51" t="s">
        <v>21</v>
      </c>
      <c r="AQ37" s="23"/>
      <c r="AR37" s="23"/>
      <c r="AS37" s="15" t="n">
        <f aca="false">C37</f>
        <v>0</v>
      </c>
      <c r="AT37" s="51" t="n">
        <v>2</v>
      </c>
      <c r="AU37" s="15" t="n">
        <f aca="false">MROUND((K37*0.5),2.5)</f>
        <v>0</v>
      </c>
      <c r="AV37" s="51" t="s">
        <v>22</v>
      </c>
    </row>
    <row r="38" customFormat="false" ht="25" hidden="false" customHeight="true" outlineLevel="0" collapsed="false">
      <c r="A38" s="23"/>
      <c r="B38" s="41" t="s">
        <v>24</v>
      </c>
      <c r="C38" s="48"/>
      <c r="D38" s="32" t="str">
        <f aca="false" t="array" ref="D38:D38">INDEX(Table_Name36714[Name List],MATCH(B38,Table_Name36714[Category],0))</f>
        <v>Horizontal_Pull[Exercise]</v>
      </c>
      <c r="E38" s="33" t="e">
        <f aca="false" t="array" ref="E38:E38">INDEX(Links493354[Link],MATCH(C38,Links493354[Exercise],0))</f>
        <v>#N/A</v>
      </c>
      <c r="F38" s="49" t="str">
        <f aca="false">IFERROR(HYPERLINK(E38,"Video"),"{&lt; Select Exercise}")</f>
        <v>{&lt; Select Exercise}</v>
      </c>
      <c r="G38" s="50"/>
      <c r="H38" s="16"/>
      <c r="I38" s="67" t="n">
        <f aca="false">C38</f>
        <v>0</v>
      </c>
      <c r="J38" s="52" t="n">
        <v>1</v>
      </c>
      <c r="K38" s="67" t="n">
        <f aca="false">MROUND(((G38)*0.85),2.5)</f>
        <v>0</v>
      </c>
      <c r="L38" s="52" t="s">
        <v>21</v>
      </c>
      <c r="M38" s="67"/>
      <c r="N38" s="16"/>
      <c r="O38" s="67" t="n">
        <f aca="false">C38</f>
        <v>0</v>
      </c>
      <c r="P38" s="52" t="n">
        <v>2</v>
      </c>
      <c r="Q38" s="67" t="n">
        <f aca="false">MROUND((K38*1.05),2.5)</f>
        <v>0</v>
      </c>
      <c r="R38" s="52" t="s">
        <v>21</v>
      </c>
      <c r="S38" s="67"/>
      <c r="T38" s="16"/>
      <c r="U38" s="67" t="n">
        <f aca="false">C38</f>
        <v>0</v>
      </c>
      <c r="V38" s="52" t="n">
        <v>3</v>
      </c>
      <c r="W38" s="67" t="n">
        <f aca="false">MROUND((K38*1.075),2.5)</f>
        <v>0</v>
      </c>
      <c r="X38" s="52" t="s">
        <v>21</v>
      </c>
      <c r="Y38" s="67"/>
      <c r="Z38" s="16"/>
      <c r="AA38" s="67" t="n">
        <f aca="false">C38</f>
        <v>0</v>
      </c>
      <c r="AB38" s="103" t="n">
        <v>3</v>
      </c>
      <c r="AC38" s="67" t="n">
        <f aca="false">MROUND((K38*1.1),2.5)</f>
        <v>0</v>
      </c>
      <c r="AD38" s="103" t="s">
        <v>21</v>
      </c>
      <c r="AE38" s="67"/>
      <c r="AF38" s="16"/>
      <c r="AG38" s="67" t="n">
        <f aca="false">C38</f>
        <v>0</v>
      </c>
      <c r="AH38" s="103" t="n">
        <v>3</v>
      </c>
      <c r="AI38" s="39" t="n">
        <f aca="false">MROUND((K38*1.125),2.5)</f>
        <v>0</v>
      </c>
      <c r="AJ38" s="103" t="s">
        <v>21</v>
      </c>
      <c r="AK38" s="104"/>
      <c r="AL38" s="23"/>
      <c r="AM38" s="67" t="n">
        <f aca="false">C38</f>
        <v>0</v>
      </c>
      <c r="AN38" s="103" t="n">
        <v>3</v>
      </c>
      <c r="AO38" s="51" t="n">
        <f aca="false">MROUND((K38*1.15),2.5)</f>
        <v>0</v>
      </c>
      <c r="AP38" s="103" t="s">
        <v>21</v>
      </c>
      <c r="AQ38" s="104"/>
      <c r="AR38" s="23"/>
      <c r="AS38" s="67" t="n">
        <f aca="false">C38</f>
        <v>0</v>
      </c>
      <c r="AT38" s="103" t="n">
        <v>2</v>
      </c>
      <c r="AU38" s="36" t="n">
        <f aca="false">MROUND((K38*0.5),2.5)</f>
        <v>0</v>
      </c>
      <c r="AV38" s="103" t="s">
        <v>22</v>
      </c>
    </row>
    <row r="39" customFormat="false" ht="25" hidden="false" customHeight="true" outlineLevel="0" collapsed="false">
      <c r="A39" s="23"/>
      <c r="B39" s="26" t="s">
        <v>26</v>
      </c>
      <c r="C39" s="68"/>
      <c r="D39" s="32" t="str">
        <f aca="false" t="array" ref="D39:D39">INDEX(Table_Name36714[Name List],MATCH(B39,Table_Name36714[Category],0))</f>
        <v>Side_Delts[Exercise]</v>
      </c>
      <c r="E39" s="33" t="e">
        <f aca="false" t="array" ref="E39:E39">INDEX(Links493354[Link],MATCH(C39,Links493354[Exercise],0))</f>
        <v>#N/A</v>
      </c>
      <c r="F39" s="34" t="str">
        <f aca="false">IFERROR(HYPERLINK(E39,"Video"),"{&lt; Select Exercise}")</f>
        <v>{&lt; Select Exercise}</v>
      </c>
      <c r="G39" s="28"/>
      <c r="H39" s="16"/>
      <c r="I39" s="16" t="n">
        <f aca="false">C39</f>
        <v>0</v>
      </c>
      <c r="J39" s="67" t="n">
        <v>2</v>
      </c>
      <c r="K39" s="16" t="n">
        <f aca="false">MROUND(((G39)*0.85),2.5)</f>
        <v>0</v>
      </c>
      <c r="L39" s="67" t="s">
        <v>21</v>
      </c>
      <c r="M39" s="16"/>
      <c r="N39" s="16"/>
      <c r="O39" s="16" t="n">
        <f aca="false">C39</f>
        <v>0</v>
      </c>
      <c r="P39" s="67" t="n">
        <v>3</v>
      </c>
      <c r="Q39" s="16" t="n">
        <f aca="false">MROUND((K39*1.05),2.5)</f>
        <v>0</v>
      </c>
      <c r="R39" s="67" t="s">
        <v>21</v>
      </c>
      <c r="S39" s="16"/>
      <c r="T39" s="16"/>
      <c r="U39" s="69" t="n">
        <f aca="false">C39</f>
        <v>0</v>
      </c>
      <c r="V39" s="67" t="n">
        <v>4</v>
      </c>
      <c r="W39" s="16" t="n">
        <f aca="false">MROUND((K39*1.075),2.5)</f>
        <v>0</v>
      </c>
      <c r="X39" s="67" t="s">
        <v>21</v>
      </c>
      <c r="Y39" s="16"/>
      <c r="Z39" s="16"/>
      <c r="AA39" s="16" t="n">
        <f aca="false">C39</f>
        <v>0</v>
      </c>
      <c r="AB39" s="67" t="n">
        <v>4</v>
      </c>
      <c r="AC39" s="16" t="n">
        <f aca="false">MROUND((K39*1.1),2.5)</f>
        <v>0</v>
      </c>
      <c r="AD39" s="67" t="s">
        <v>21</v>
      </c>
      <c r="AE39" s="16"/>
      <c r="AF39" s="16"/>
      <c r="AG39" s="16" t="n">
        <f aca="false">C39</f>
        <v>0</v>
      </c>
      <c r="AH39" s="67" t="n">
        <v>4</v>
      </c>
      <c r="AI39" s="15" t="n">
        <f aca="false">MROUND((K39*1.125),2.5)</f>
        <v>0</v>
      </c>
      <c r="AJ39" s="67" t="s">
        <v>21</v>
      </c>
      <c r="AK39" s="23"/>
      <c r="AL39" s="23"/>
      <c r="AM39" s="16" t="n">
        <f aca="false">C39</f>
        <v>0</v>
      </c>
      <c r="AN39" s="67" t="n">
        <v>4</v>
      </c>
      <c r="AO39" s="15" t="n">
        <f aca="false">MROUND((K39*1.15),2.5)</f>
        <v>0</v>
      </c>
      <c r="AP39" s="67" t="s">
        <v>21</v>
      </c>
      <c r="AQ39" s="23"/>
      <c r="AR39" s="23"/>
      <c r="AS39" s="16" t="n">
        <f aca="false">C39</f>
        <v>0</v>
      </c>
      <c r="AT39" s="67" t="n">
        <v>2</v>
      </c>
      <c r="AU39" s="15" t="n">
        <f aca="false">MROUND((K39*0.5),2.5)</f>
        <v>0</v>
      </c>
      <c r="AV39" s="67" t="s">
        <v>22</v>
      </c>
    </row>
    <row r="40" customFormat="false" ht="25" hidden="false" customHeight="true" outlineLevel="0" collapsed="false">
      <c r="A40" s="23"/>
      <c r="B40" s="41" t="s">
        <v>23</v>
      </c>
      <c r="C40" s="48"/>
      <c r="D40" s="32" t="str">
        <f aca="false" t="array" ref="D40:D40">INDEX(Table_Name36714[Name List],MATCH(B40,Table_Name36714[Category],0))</f>
        <v>Horizontal_Push[Exercise]</v>
      </c>
      <c r="E40" s="33" t="e">
        <f aca="false" t="array" ref="E40:E40">INDEX(Links493354[Link],MATCH(C40,Links493354[Exercise],0))</f>
        <v>#N/A</v>
      </c>
      <c r="F40" s="49" t="str">
        <f aca="false">IFERROR(HYPERLINK(E40,"Video"),"{&lt; Select Exercise}")</f>
        <v>{&lt; Select Exercise}</v>
      </c>
      <c r="G40" s="50"/>
      <c r="H40" s="16"/>
      <c r="I40" s="67" t="n">
        <f aca="false">C40</f>
        <v>0</v>
      </c>
      <c r="J40" s="52" t="n">
        <v>1</v>
      </c>
      <c r="K40" s="67" t="n">
        <f aca="false">MROUND(((G40)*0.85),2.5)</f>
        <v>0</v>
      </c>
      <c r="L40" s="52" t="s">
        <v>21</v>
      </c>
      <c r="M40" s="67" t="s">
        <v>9</v>
      </c>
      <c r="N40" s="16"/>
      <c r="O40" s="67" t="n">
        <f aca="false">C40</f>
        <v>0</v>
      </c>
      <c r="P40" s="52" t="n">
        <v>2</v>
      </c>
      <c r="Q40" s="67" t="n">
        <f aca="false">MROUND((K40*1.05),2.5)</f>
        <v>0</v>
      </c>
      <c r="R40" s="52" t="s">
        <v>21</v>
      </c>
      <c r="S40" s="67"/>
      <c r="T40" s="16"/>
      <c r="U40" s="67" t="n">
        <f aca="false">C40</f>
        <v>0</v>
      </c>
      <c r="V40" s="52" t="n">
        <v>3</v>
      </c>
      <c r="W40" s="67" t="n">
        <f aca="false">MROUND((K40*1.075),2.5)</f>
        <v>0</v>
      </c>
      <c r="X40" s="52" t="s">
        <v>21</v>
      </c>
      <c r="Y40" s="67"/>
      <c r="Z40" s="16"/>
      <c r="AA40" s="67" t="n">
        <f aca="false">C40</f>
        <v>0</v>
      </c>
      <c r="AB40" s="103" t="n">
        <v>3</v>
      </c>
      <c r="AC40" s="67" t="n">
        <f aca="false">MROUND((K40*1.1),2.5)</f>
        <v>0</v>
      </c>
      <c r="AD40" s="103" t="s">
        <v>21</v>
      </c>
      <c r="AE40" s="67"/>
      <c r="AF40" s="16"/>
      <c r="AG40" s="67" t="n">
        <f aca="false">C40</f>
        <v>0</v>
      </c>
      <c r="AH40" s="103" t="n">
        <v>3</v>
      </c>
      <c r="AI40" s="39" t="n">
        <f aca="false">MROUND((K40*1.125),2.5)</f>
        <v>0</v>
      </c>
      <c r="AJ40" s="103" t="s">
        <v>21</v>
      </c>
      <c r="AK40" s="104"/>
      <c r="AL40" s="23"/>
      <c r="AM40" s="67" t="n">
        <f aca="false">C40</f>
        <v>0</v>
      </c>
      <c r="AN40" s="103" t="n">
        <v>3</v>
      </c>
      <c r="AO40" s="51" t="n">
        <f aca="false">MROUND((K40*1.15),2.5)</f>
        <v>0</v>
      </c>
      <c r="AP40" s="103" t="s">
        <v>21</v>
      </c>
      <c r="AQ40" s="104"/>
      <c r="AR40" s="23"/>
      <c r="AS40" s="67" t="n">
        <f aca="false">C40</f>
        <v>0</v>
      </c>
      <c r="AT40" s="103" t="n">
        <v>2</v>
      </c>
      <c r="AU40" s="36" t="n">
        <f aca="false">MROUND((K40*0.5),2.5)</f>
        <v>0</v>
      </c>
      <c r="AV40" s="103" t="s">
        <v>22</v>
      </c>
    </row>
    <row r="41" customFormat="false" ht="25" hidden="false" customHeight="true" outlineLevel="0" collapsed="false">
      <c r="A41" s="23"/>
      <c r="B41" s="26" t="s">
        <v>20</v>
      </c>
      <c r="C41" s="68"/>
      <c r="D41" s="32" t="str">
        <f aca="false" t="array" ref="D41:D41">INDEX(Table_Name36714[Name List],MATCH(B41,Table_Name36714[Category],0))</f>
        <v>Incline_Push[Exercise]</v>
      </c>
      <c r="E41" s="33" t="e">
        <f aca="false" t="array" ref="E41:E41">INDEX(Links493354[Link],MATCH(C41,Links493354[Exercise],0))</f>
        <v>#N/A</v>
      </c>
      <c r="F41" s="34" t="str">
        <f aca="false">IFERROR(HYPERLINK(E41,"Video"),"{&lt; Select Exercise}")</f>
        <v>{&lt; Select Exercise}</v>
      </c>
      <c r="G41" s="28"/>
      <c r="H41" s="16"/>
      <c r="I41" s="16" t="n">
        <f aca="false">C41</f>
        <v>0</v>
      </c>
      <c r="J41" s="67" t="n">
        <v>1</v>
      </c>
      <c r="K41" s="16" t="n">
        <f aca="false">MROUND(((G41)*0.85),2.5)</f>
        <v>0</v>
      </c>
      <c r="L41" s="67" t="s">
        <v>21</v>
      </c>
      <c r="M41" s="16"/>
      <c r="N41" s="16"/>
      <c r="O41" s="16" t="n">
        <f aca="false">C41</f>
        <v>0</v>
      </c>
      <c r="P41" s="67" t="n">
        <v>2</v>
      </c>
      <c r="Q41" s="16" t="n">
        <f aca="false">MROUND((K41*1.05),2.5)</f>
        <v>0</v>
      </c>
      <c r="R41" s="67" t="s">
        <v>21</v>
      </c>
      <c r="S41" s="16"/>
      <c r="T41" s="16"/>
      <c r="U41" s="69" t="n">
        <f aca="false">C41</f>
        <v>0</v>
      </c>
      <c r="V41" s="67" t="n">
        <v>3</v>
      </c>
      <c r="W41" s="16" t="n">
        <f aca="false">MROUND((K41*1.075),2.5)</f>
        <v>0</v>
      </c>
      <c r="X41" s="67" t="s">
        <v>21</v>
      </c>
      <c r="Y41" s="16"/>
      <c r="Z41" s="16"/>
      <c r="AA41" s="16" t="n">
        <f aca="false">C41</f>
        <v>0</v>
      </c>
      <c r="AB41" s="67" t="n">
        <v>3</v>
      </c>
      <c r="AC41" s="16" t="n">
        <f aca="false">MROUND((K41*1.1),2.5)</f>
        <v>0</v>
      </c>
      <c r="AD41" s="67" t="s">
        <v>21</v>
      </c>
      <c r="AE41" s="16"/>
      <c r="AF41" s="16"/>
      <c r="AG41" s="16" t="n">
        <f aca="false">C41</f>
        <v>0</v>
      </c>
      <c r="AH41" s="67" t="n">
        <v>3</v>
      </c>
      <c r="AI41" s="15" t="n">
        <f aca="false">MROUND((K41*1.125),2.5)</f>
        <v>0</v>
      </c>
      <c r="AJ41" s="67" t="s">
        <v>21</v>
      </c>
      <c r="AK41" s="23"/>
      <c r="AL41" s="23"/>
      <c r="AM41" s="16" t="n">
        <f aca="false">C41</f>
        <v>0</v>
      </c>
      <c r="AN41" s="67" t="n">
        <v>3</v>
      </c>
      <c r="AO41" s="15" t="n">
        <f aca="false">MROUND((K41*1.15),2.5)</f>
        <v>0</v>
      </c>
      <c r="AP41" s="67" t="s">
        <v>21</v>
      </c>
      <c r="AQ41" s="23"/>
      <c r="AR41" s="23"/>
      <c r="AS41" s="16" t="n">
        <f aca="false">C41</f>
        <v>0</v>
      </c>
      <c r="AT41" s="67" t="n">
        <v>2</v>
      </c>
      <c r="AU41" s="15" t="n">
        <f aca="false">MROUND((K41*0.5),2.5)</f>
        <v>0</v>
      </c>
      <c r="AV41" s="67" t="s">
        <v>22</v>
      </c>
    </row>
    <row r="42" customFormat="false" ht="25" hidden="false" customHeight="true" outlineLevel="0" collapsed="false">
      <c r="A42" s="23"/>
      <c r="B42" s="41" t="s">
        <v>27</v>
      </c>
      <c r="C42" s="48"/>
      <c r="D42" s="32" t="str">
        <f aca="false" t="array" ref="D42:D42">INDEX(Table_Name36714[Name List],MATCH(B42,Table_Name36714[Category],0))</f>
        <v>Abs[Exercise]</v>
      </c>
      <c r="E42" s="33" t="e">
        <f aca="false" t="array" ref="E42:E42">INDEX(Links493354[Link],MATCH(C42,Links493354[Exercise],0))</f>
        <v>#N/A</v>
      </c>
      <c r="F42" s="49" t="str">
        <f aca="false">IFERROR(HYPERLINK(E42,"Video"),"{&lt; Select Exercise}")</f>
        <v>{&lt; Select Exercise}</v>
      </c>
      <c r="G42" s="50"/>
      <c r="H42" s="16"/>
      <c r="I42" s="67" t="n">
        <f aca="false">C42</f>
        <v>0</v>
      </c>
      <c r="J42" s="52" t="n">
        <v>2</v>
      </c>
      <c r="K42" s="67" t="n">
        <f aca="false">MROUND(((G42)*0.85),2.5)</f>
        <v>0</v>
      </c>
      <c r="L42" s="52" t="s">
        <v>21</v>
      </c>
      <c r="M42" s="67"/>
      <c r="N42" s="16"/>
      <c r="O42" s="67" t="n">
        <f aca="false">C42</f>
        <v>0</v>
      </c>
      <c r="P42" s="52" t="n">
        <v>3</v>
      </c>
      <c r="Q42" s="67" t="n">
        <f aca="false">MROUND((K42*1.05),2.5)</f>
        <v>0</v>
      </c>
      <c r="R42" s="52" t="s">
        <v>21</v>
      </c>
      <c r="S42" s="67"/>
      <c r="T42" s="16"/>
      <c r="U42" s="67" t="n">
        <f aca="false">C42</f>
        <v>0</v>
      </c>
      <c r="V42" s="52" t="n">
        <v>4</v>
      </c>
      <c r="W42" s="67" t="n">
        <f aca="false">MROUND((K42*1.075),2.5)</f>
        <v>0</v>
      </c>
      <c r="X42" s="52" t="s">
        <v>21</v>
      </c>
      <c r="Y42" s="67"/>
      <c r="Z42" s="16"/>
      <c r="AA42" s="67" t="n">
        <f aca="false">C42</f>
        <v>0</v>
      </c>
      <c r="AB42" s="103" t="n">
        <v>4</v>
      </c>
      <c r="AC42" s="67" t="n">
        <f aca="false">MROUND((K42*1.1),2.5)</f>
        <v>0</v>
      </c>
      <c r="AD42" s="103" t="s">
        <v>21</v>
      </c>
      <c r="AE42" s="67"/>
      <c r="AF42" s="16"/>
      <c r="AG42" s="67" t="n">
        <f aca="false">C42</f>
        <v>0</v>
      </c>
      <c r="AH42" s="103" t="n">
        <v>4</v>
      </c>
      <c r="AI42" s="39" t="n">
        <f aca="false">MROUND((K42*1.125),2.5)</f>
        <v>0</v>
      </c>
      <c r="AJ42" s="103" t="s">
        <v>21</v>
      </c>
      <c r="AK42" s="104"/>
      <c r="AL42" s="23"/>
      <c r="AM42" s="67" t="n">
        <f aca="false">C42</f>
        <v>0</v>
      </c>
      <c r="AN42" s="103" t="n">
        <v>4</v>
      </c>
      <c r="AO42" s="51" t="n">
        <f aca="false">MROUND((K42*1.15),2.5)</f>
        <v>0</v>
      </c>
      <c r="AP42" s="103" t="s">
        <v>21</v>
      </c>
      <c r="AQ42" s="104"/>
      <c r="AR42" s="23"/>
      <c r="AS42" s="67" t="n">
        <f aca="false">C42</f>
        <v>0</v>
      </c>
      <c r="AT42" s="103" t="n">
        <v>2</v>
      </c>
      <c r="AU42" s="36" t="n">
        <f aca="false">MROUND((K42*0.5),2.5)</f>
        <v>0</v>
      </c>
      <c r="AV42" s="103" t="s">
        <v>22</v>
      </c>
    </row>
    <row r="43" customFormat="false" ht="15" hidden="false" customHeight="false" outlineLevel="0" collapsed="false">
      <c r="A43" s="7"/>
      <c r="B43" s="53"/>
      <c r="C43" s="15"/>
      <c r="D43" s="15"/>
      <c r="E43" s="54"/>
      <c r="F43" s="55"/>
      <c r="G43" s="15"/>
      <c r="H43" s="16"/>
      <c r="I43" s="6"/>
      <c r="J43" s="56"/>
      <c r="K43" s="6"/>
      <c r="L43" s="6"/>
      <c r="M43" s="6"/>
      <c r="O43" s="7"/>
      <c r="P43" s="57"/>
      <c r="Q43" s="7"/>
      <c r="R43" s="7"/>
      <c r="S43" s="7"/>
      <c r="U43" s="7"/>
      <c r="V43" s="57"/>
      <c r="W43" s="7"/>
      <c r="X43" s="7"/>
      <c r="Y43" s="7"/>
      <c r="AA43" s="7"/>
      <c r="AB43" s="57"/>
      <c r="AC43" s="7"/>
      <c r="AD43" s="7"/>
      <c r="AE43" s="7"/>
      <c r="AG43" s="7"/>
      <c r="AH43" s="7"/>
      <c r="AI43" s="7"/>
      <c r="AJ43" s="7"/>
      <c r="AL43" s="7"/>
      <c r="AR43" s="7"/>
    </row>
    <row r="44" customFormat="false" ht="15" hidden="false" customHeight="false" outlineLevel="0" collapsed="false">
      <c r="A44" s="7"/>
      <c r="B44" s="58"/>
      <c r="C44" s="19"/>
      <c r="D44" s="19"/>
      <c r="E44" s="19"/>
      <c r="F44" s="19"/>
      <c r="G44" s="19"/>
      <c r="H44" s="57"/>
      <c r="I44" s="7"/>
      <c r="J44" s="21"/>
      <c r="K44" s="7"/>
      <c r="L44" s="7"/>
      <c r="M44" s="7"/>
      <c r="O44" s="7"/>
      <c r="P44" s="21"/>
      <c r="Q44" s="7"/>
      <c r="R44" s="7"/>
      <c r="S44" s="7"/>
      <c r="U44" s="7"/>
      <c r="V44" s="57"/>
      <c r="W44" s="7"/>
      <c r="X44" s="7"/>
      <c r="Y44" s="7"/>
      <c r="AA44" s="7"/>
      <c r="AB44" s="57"/>
      <c r="AC44" s="7"/>
      <c r="AD44" s="7"/>
      <c r="AE44" s="7"/>
      <c r="AG44" s="7"/>
      <c r="AH44" s="7"/>
      <c r="AI44" s="7"/>
      <c r="AJ44" s="7"/>
      <c r="AL44" s="7"/>
      <c r="AR44" s="7"/>
    </row>
    <row r="45" customFormat="false" ht="15" hidden="false" customHeight="false" outlineLevel="0" collapsed="false">
      <c r="A45" s="7"/>
      <c r="B45" s="19"/>
      <c r="C45" s="19"/>
      <c r="D45" s="19"/>
      <c r="E45" s="19"/>
      <c r="F45" s="19"/>
      <c r="G45" s="19"/>
      <c r="H45" s="57"/>
      <c r="I45" s="59" t="s">
        <v>10</v>
      </c>
      <c r="J45" s="59" t="s">
        <v>11</v>
      </c>
      <c r="K45" s="59" t="s">
        <v>12</v>
      </c>
      <c r="L45" s="59" t="s">
        <v>13</v>
      </c>
      <c r="M45" s="59" t="s">
        <v>14</v>
      </c>
      <c r="N45" s="21"/>
      <c r="O45" s="60" t="s">
        <v>10</v>
      </c>
      <c r="P45" s="60" t="s">
        <v>11</v>
      </c>
      <c r="Q45" s="60" t="s">
        <v>12</v>
      </c>
      <c r="R45" s="60" t="s">
        <v>13</v>
      </c>
      <c r="S45" s="60" t="s">
        <v>14</v>
      </c>
      <c r="T45" s="21"/>
      <c r="U45" s="60" t="s">
        <v>10</v>
      </c>
      <c r="V45" s="60" t="s">
        <v>11</v>
      </c>
      <c r="W45" s="60" t="s">
        <v>12</v>
      </c>
      <c r="X45" s="61" t="s">
        <v>13</v>
      </c>
      <c r="Y45" s="60" t="s">
        <v>14</v>
      </c>
      <c r="Z45" s="21"/>
      <c r="AA45" s="60" t="s">
        <v>10</v>
      </c>
      <c r="AB45" s="60" t="s">
        <v>11</v>
      </c>
      <c r="AC45" s="60" t="s">
        <v>12</v>
      </c>
      <c r="AD45" s="60" t="s">
        <v>28</v>
      </c>
      <c r="AE45" s="60" t="s">
        <v>14</v>
      </c>
      <c r="AF45" s="21"/>
      <c r="AG45" s="60" t="s">
        <v>10</v>
      </c>
      <c r="AH45" s="60" t="s">
        <v>11</v>
      </c>
      <c r="AI45" s="60" t="s">
        <v>12</v>
      </c>
      <c r="AJ45" s="60" t="s">
        <v>13</v>
      </c>
      <c r="AK45" s="102"/>
      <c r="AL45" s="7"/>
      <c r="AM45" s="22" t="s">
        <v>10</v>
      </c>
      <c r="AN45" s="22" t="s">
        <v>11</v>
      </c>
      <c r="AO45" s="22" t="s">
        <v>12</v>
      </c>
      <c r="AP45" s="22" t="s">
        <v>13</v>
      </c>
      <c r="AQ45" s="22" t="s">
        <v>14</v>
      </c>
      <c r="AR45" s="7"/>
      <c r="AS45" s="22" t="s">
        <v>10</v>
      </c>
      <c r="AT45" s="22" t="s">
        <v>11</v>
      </c>
      <c r="AU45" s="22" t="s">
        <v>12</v>
      </c>
      <c r="AV45" s="22" t="s">
        <v>13</v>
      </c>
    </row>
    <row r="46" customFormat="false" ht="25" hidden="false" customHeight="true" outlineLevel="0" collapsed="false">
      <c r="B46" s="62" t="s">
        <v>29</v>
      </c>
      <c r="C46" s="63" t="s">
        <v>36</v>
      </c>
      <c r="D46" s="63"/>
      <c r="E46" s="63"/>
      <c r="F46" s="63" t="s">
        <v>18</v>
      </c>
      <c r="G46" s="63" t="s">
        <v>19</v>
      </c>
      <c r="H46" s="26"/>
      <c r="I46" s="27" t="s">
        <v>36</v>
      </c>
      <c r="J46" s="28"/>
      <c r="K46" s="28"/>
      <c r="L46" s="28"/>
      <c r="M46" s="28"/>
      <c r="N46" s="16"/>
      <c r="O46" s="29" t="s">
        <v>36</v>
      </c>
      <c r="P46" s="36"/>
      <c r="Q46" s="36"/>
      <c r="R46" s="36"/>
      <c r="S46" s="36"/>
      <c r="T46" s="16"/>
      <c r="U46" s="41" t="s">
        <v>36</v>
      </c>
      <c r="V46" s="39"/>
      <c r="W46" s="39"/>
      <c r="X46" s="39"/>
      <c r="Y46" s="39"/>
      <c r="Z46" s="16"/>
      <c r="AA46" s="41" t="s">
        <v>36</v>
      </c>
      <c r="AB46" s="39"/>
      <c r="AC46" s="39"/>
      <c r="AD46" s="39"/>
      <c r="AE46" s="39"/>
      <c r="AF46" s="16"/>
      <c r="AG46" s="41" t="s">
        <v>36</v>
      </c>
      <c r="AH46" s="39"/>
      <c r="AI46" s="39"/>
      <c r="AJ46" s="39"/>
      <c r="AK46" s="65"/>
      <c r="AL46" s="23"/>
      <c r="AM46" s="64" t="s">
        <v>36</v>
      </c>
      <c r="AN46" s="65"/>
      <c r="AO46" s="65"/>
      <c r="AP46" s="65"/>
      <c r="AQ46" s="65"/>
      <c r="AR46" s="23"/>
      <c r="AS46" s="64" t="s">
        <v>36</v>
      </c>
      <c r="AT46" s="65"/>
      <c r="AU46" s="65"/>
      <c r="AV46" s="65"/>
    </row>
    <row r="47" customFormat="false" ht="25" hidden="false" customHeight="true" outlineLevel="0" collapsed="false">
      <c r="B47" s="31" t="s">
        <v>37</v>
      </c>
      <c r="C47" s="28"/>
      <c r="D47" s="32" t="str">
        <f aca="false" t="array" ref="D47:D47">INDEX(Table_Name36714[Name List],MATCH(B47,Table_Name36714[Category],0))</f>
        <v>Glutes[Exercise]</v>
      </c>
      <c r="E47" s="33" t="e">
        <f aca="false" t="array" ref="E47:E47">INDEX(Links493354[Link],MATCH(C47,Links493354[Exercise],0))</f>
        <v>#N/A</v>
      </c>
      <c r="F47" s="34" t="str">
        <f aca="false">IFERROR(HYPERLINK(E47,"Video"),"{&lt; Select Exercise}")</f>
        <v>{&lt; Select Exercise}</v>
      </c>
      <c r="G47" s="28"/>
      <c r="H47" s="16"/>
      <c r="I47" s="15" t="n">
        <f aca="false">C47</f>
        <v>0</v>
      </c>
      <c r="J47" s="66" t="n">
        <v>2</v>
      </c>
      <c r="K47" s="15" t="n">
        <f aca="false">MROUND(((G47)*0.85),2.5)</f>
        <v>0</v>
      </c>
      <c r="L47" s="66" t="s">
        <v>21</v>
      </c>
      <c r="M47" s="15"/>
      <c r="N47" s="16"/>
      <c r="O47" s="15" t="n">
        <f aca="false">C47</f>
        <v>0</v>
      </c>
      <c r="P47" s="36" t="n">
        <v>3</v>
      </c>
      <c r="Q47" s="15" t="n">
        <f aca="false">MROUND((K47*1.05),2.5)</f>
        <v>0</v>
      </c>
      <c r="R47" s="36" t="s">
        <v>21</v>
      </c>
      <c r="S47" s="15"/>
      <c r="T47" s="16"/>
      <c r="U47" s="37" t="n">
        <f aca="false">C47</f>
        <v>0</v>
      </c>
      <c r="V47" s="39" t="n">
        <v>4</v>
      </c>
      <c r="W47" s="15" t="n">
        <f aca="false">MROUND((K47*1.075),2.5)</f>
        <v>0</v>
      </c>
      <c r="X47" s="39" t="s">
        <v>21</v>
      </c>
      <c r="Y47" s="15"/>
      <c r="Z47" s="16"/>
      <c r="AA47" s="15" t="n">
        <f aca="false">C47</f>
        <v>0</v>
      </c>
      <c r="AB47" s="39" t="n">
        <v>4</v>
      </c>
      <c r="AC47" s="15" t="n">
        <f aca="false">MROUND((K47*1.1),2.5)</f>
        <v>0</v>
      </c>
      <c r="AD47" s="39" t="s">
        <v>21</v>
      </c>
      <c r="AE47" s="15"/>
      <c r="AF47" s="16"/>
      <c r="AG47" s="15" t="n">
        <f aca="false">C47</f>
        <v>0</v>
      </c>
      <c r="AH47" s="39" t="n">
        <v>4</v>
      </c>
      <c r="AI47" s="15" t="n">
        <f aca="false">MROUND((K47*1.125),2.5)</f>
        <v>0</v>
      </c>
      <c r="AJ47" s="39" t="s">
        <v>21</v>
      </c>
      <c r="AK47" s="4"/>
      <c r="AL47" s="23"/>
      <c r="AM47" s="15" t="n">
        <f aca="false">C47</f>
        <v>0</v>
      </c>
      <c r="AN47" s="51" t="n">
        <v>4</v>
      </c>
      <c r="AO47" s="15" t="n">
        <f aca="false">MROUND((K47*1.15),2.5)</f>
        <v>0</v>
      </c>
      <c r="AP47" s="51" t="s">
        <v>21</v>
      </c>
      <c r="AQ47" s="23"/>
      <c r="AR47" s="23"/>
      <c r="AS47" s="15" t="n">
        <f aca="false">C47</f>
        <v>0</v>
      </c>
      <c r="AT47" s="51" t="n">
        <v>2</v>
      </c>
      <c r="AU47" s="15" t="n">
        <f aca="false">MROUND((K47*0.5),2.5)</f>
        <v>0</v>
      </c>
      <c r="AV47" s="51" t="s">
        <v>22</v>
      </c>
    </row>
    <row r="48" customFormat="false" ht="25" hidden="false" customHeight="true" outlineLevel="0" collapsed="false">
      <c r="B48" s="41" t="s">
        <v>38</v>
      </c>
      <c r="C48" s="48"/>
      <c r="D48" s="32" t="str">
        <f aca="false" t="array" ref="D48:D48">INDEX(Table_Name36714[Name List],MATCH(B48,Table_Name36714[Category],0))</f>
        <v>Hamstrings_Hip_Hinge[Exercise]</v>
      </c>
      <c r="E48" s="33" t="e">
        <f aca="false" t="array" ref="E48:E48">INDEX(Links493354[Link],MATCH(C48,Links493354[Exercise],0))</f>
        <v>#N/A</v>
      </c>
      <c r="F48" s="49" t="str">
        <f aca="false">IFERROR(HYPERLINK(E48,"Video"),"{&lt; Select Exercise}")</f>
        <v>{&lt; Select Exercise}</v>
      </c>
      <c r="G48" s="50"/>
      <c r="H48" s="16"/>
      <c r="I48" s="67" t="n">
        <f aca="false">C48</f>
        <v>0</v>
      </c>
      <c r="J48" s="52" t="n">
        <v>2</v>
      </c>
      <c r="K48" s="67" t="n">
        <f aca="false">MROUND(((G48)*0.85),2.5)</f>
        <v>0</v>
      </c>
      <c r="L48" s="52" t="s">
        <v>21</v>
      </c>
      <c r="M48" s="67"/>
      <c r="N48" s="16"/>
      <c r="O48" s="67" t="n">
        <f aca="false">C48</f>
        <v>0</v>
      </c>
      <c r="P48" s="52" t="n">
        <v>3</v>
      </c>
      <c r="Q48" s="67" t="n">
        <f aca="false">MROUND((K48*1.05),2.5)</f>
        <v>0</v>
      </c>
      <c r="R48" s="52" t="s">
        <v>21</v>
      </c>
      <c r="S48" s="67"/>
      <c r="T48" s="16"/>
      <c r="U48" s="67" t="n">
        <f aca="false">C48</f>
        <v>0</v>
      </c>
      <c r="V48" s="52" t="n">
        <v>4</v>
      </c>
      <c r="W48" s="67" t="n">
        <f aca="false">MROUND((K48*1.075),2.5)</f>
        <v>0</v>
      </c>
      <c r="X48" s="52" t="s">
        <v>21</v>
      </c>
      <c r="Y48" s="67"/>
      <c r="Z48" s="16"/>
      <c r="AA48" s="67" t="n">
        <f aca="false">C48</f>
        <v>0</v>
      </c>
      <c r="AB48" s="103" t="n">
        <v>4</v>
      </c>
      <c r="AC48" s="67" t="n">
        <f aca="false">MROUND((K48*1.1),2.5)</f>
        <v>0</v>
      </c>
      <c r="AD48" s="103" t="s">
        <v>21</v>
      </c>
      <c r="AE48" s="67"/>
      <c r="AF48" s="16"/>
      <c r="AG48" s="67" t="n">
        <f aca="false">C48</f>
        <v>0</v>
      </c>
      <c r="AH48" s="103" t="n">
        <v>4</v>
      </c>
      <c r="AI48" s="39" t="n">
        <f aca="false">MROUND((K48*1.125),2.5)</f>
        <v>0</v>
      </c>
      <c r="AJ48" s="103" t="s">
        <v>21</v>
      </c>
      <c r="AK48" s="104"/>
      <c r="AL48" s="23"/>
      <c r="AM48" s="67" t="n">
        <f aca="false">C48</f>
        <v>0</v>
      </c>
      <c r="AN48" s="103" t="n">
        <v>4</v>
      </c>
      <c r="AO48" s="51" t="n">
        <f aca="false">MROUND((K48*1.15),2.5)</f>
        <v>0</v>
      </c>
      <c r="AP48" s="103" t="s">
        <v>21</v>
      </c>
      <c r="AQ48" s="104"/>
      <c r="AR48" s="23"/>
      <c r="AS48" s="67" t="n">
        <f aca="false">C48</f>
        <v>0</v>
      </c>
      <c r="AT48" s="103" t="n">
        <v>2</v>
      </c>
      <c r="AU48" s="36" t="n">
        <f aca="false">MROUND((K48*0.5),2.5)</f>
        <v>0</v>
      </c>
      <c r="AV48" s="103" t="s">
        <v>22</v>
      </c>
    </row>
    <row r="49" customFormat="false" ht="25" hidden="false" customHeight="true" outlineLevel="0" collapsed="false">
      <c r="B49" s="26" t="s">
        <v>31</v>
      </c>
      <c r="C49" s="68"/>
      <c r="D49" s="32" t="str">
        <f aca="false" t="array" ref="D49:D49">INDEX(Table_Name36714[Name List],MATCH(B49,Table_Name36714[Category],0))</f>
        <v>Quads[Exercise]</v>
      </c>
      <c r="E49" s="33" t="e">
        <f aca="false" t="array" ref="E49:E49">INDEX(Links493354[Link],MATCH(C49,Links493354[Exercise],0))</f>
        <v>#N/A</v>
      </c>
      <c r="F49" s="34" t="str">
        <f aca="false">IFERROR(HYPERLINK(E49,"Video"),"{&lt; Select Exercise}")</f>
        <v>{&lt; Select Exercise}</v>
      </c>
      <c r="G49" s="28"/>
      <c r="H49" s="16"/>
      <c r="I49" s="16" t="n">
        <f aca="false">C49</f>
        <v>0</v>
      </c>
      <c r="J49" s="67" t="n">
        <v>2</v>
      </c>
      <c r="K49" s="16" t="n">
        <f aca="false">MROUND(((G49)*0.85),2.5)</f>
        <v>0</v>
      </c>
      <c r="L49" s="67" t="s">
        <v>21</v>
      </c>
      <c r="M49" s="16"/>
      <c r="N49" s="16"/>
      <c r="O49" s="16" t="n">
        <f aca="false">C49</f>
        <v>0</v>
      </c>
      <c r="P49" s="67" t="n">
        <v>3</v>
      </c>
      <c r="Q49" s="16" t="n">
        <f aca="false">MROUND((K49*1.05),2.5)</f>
        <v>0</v>
      </c>
      <c r="R49" s="67" t="s">
        <v>21</v>
      </c>
      <c r="S49" s="16"/>
      <c r="T49" s="16"/>
      <c r="U49" s="69" t="n">
        <f aca="false">C49</f>
        <v>0</v>
      </c>
      <c r="V49" s="67" t="n">
        <v>4</v>
      </c>
      <c r="W49" s="16" t="n">
        <f aca="false">MROUND((K49*1.075),2.5)</f>
        <v>0</v>
      </c>
      <c r="X49" s="67" t="s">
        <v>21</v>
      </c>
      <c r="Y49" s="16"/>
      <c r="Z49" s="16"/>
      <c r="AA49" s="16" t="n">
        <f aca="false">C49</f>
        <v>0</v>
      </c>
      <c r="AB49" s="67" t="n">
        <v>4</v>
      </c>
      <c r="AC49" s="16" t="n">
        <f aca="false">MROUND((K49*1.1),2.5)</f>
        <v>0</v>
      </c>
      <c r="AD49" s="67" t="s">
        <v>21</v>
      </c>
      <c r="AE49" s="16"/>
      <c r="AF49" s="16"/>
      <c r="AG49" s="16" t="n">
        <f aca="false">C49</f>
        <v>0</v>
      </c>
      <c r="AH49" s="67" t="n">
        <v>4</v>
      </c>
      <c r="AI49" s="15" t="n">
        <f aca="false">MROUND((K49*1.125),2.5)</f>
        <v>0</v>
      </c>
      <c r="AJ49" s="67" t="s">
        <v>21</v>
      </c>
      <c r="AK49" s="23"/>
      <c r="AL49" s="23"/>
      <c r="AM49" s="16" t="n">
        <f aca="false">C49</f>
        <v>0</v>
      </c>
      <c r="AN49" s="67" t="n">
        <v>4</v>
      </c>
      <c r="AO49" s="15" t="n">
        <f aca="false">MROUND((K49*1.15),2.5)</f>
        <v>0</v>
      </c>
      <c r="AP49" s="67" t="s">
        <v>21</v>
      </c>
      <c r="AQ49" s="23"/>
      <c r="AR49" s="23"/>
      <c r="AS49" s="16" t="n">
        <f aca="false">C49</f>
        <v>0</v>
      </c>
      <c r="AT49" s="67" t="n">
        <v>2</v>
      </c>
      <c r="AU49" s="15" t="n">
        <f aca="false">MROUND((K49*0.5),2.5)</f>
        <v>0</v>
      </c>
      <c r="AV49" s="67" t="s">
        <v>22</v>
      </c>
    </row>
    <row r="50" customFormat="false" ht="25" hidden="false" customHeight="true" outlineLevel="0" collapsed="false">
      <c r="B50" s="41" t="s">
        <v>34</v>
      </c>
      <c r="C50" s="48"/>
      <c r="D50" s="32" t="str">
        <f aca="false" t="array" ref="D50:D50">INDEX(Table_Name36714[Name List],MATCH(B50,Table_Name36714[Category],0))</f>
        <v>Triceps[Exercise]</v>
      </c>
      <c r="E50" s="33" t="e">
        <f aca="false" t="array" ref="E50:E50">INDEX(Links493354[Link],MATCH(C50,Links493354[Exercise],0))</f>
        <v>#N/A</v>
      </c>
      <c r="F50" s="49" t="str">
        <f aca="false">IFERROR(HYPERLINK(E50,"Video"),"{&lt; Select Exercise}")</f>
        <v>{&lt; Select Exercise}</v>
      </c>
      <c r="G50" s="50"/>
      <c r="H50" s="16"/>
      <c r="I50" s="67" t="n">
        <f aca="false">C50</f>
        <v>0</v>
      </c>
      <c r="J50" s="52" t="n">
        <v>2</v>
      </c>
      <c r="K50" s="67" t="n">
        <f aca="false">MROUND(((G50)*0.85),2.5)</f>
        <v>0</v>
      </c>
      <c r="L50" s="52" t="s">
        <v>21</v>
      </c>
      <c r="M50" s="67" t="s">
        <v>9</v>
      </c>
      <c r="N50" s="16"/>
      <c r="O50" s="67" t="n">
        <f aca="false">C50</f>
        <v>0</v>
      </c>
      <c r="P50" s="52" t="n">
        <v>3</v>
      </c>
      <c r="Q50" s="67" t="n">
        <f aca="false">MROUND((K50*1.05),2.5)</f>
        <v>0</v>
      </c>
      <c r="R50" s="52" t="s">
        <v>21</v>
      </c>
      <c r="S50" s="67"/>
      <c r="T50" s="16"/>
      <c r="U50" s="67" t="n">
        <f aca="false">C50</f>
        <v>0</v>
      </c>
      <c r="V50" s="52" t="n">
        <v>4</v>
      </c>
      <c r="W50" s="67" t="n">
        <f aca="false">MROUND((K50*1.075),2.5)</f>
        <v>0</v>
      </c>
      <c r="X50" s="52" t="s">
        <v>21</v>
      </c>
      <c r="Y50" s="67"/>
      <c r="Z50" s="16"/>
      <c r="AA50" s="67" t="n">
        <f aca="false">C50</f>
        <v>0</v>
      </c>
      <c r="AB50" s="103" t="n">
        <v>4</v>
      </c>
      <c r="AC50" s="67" t="n">
        <f aca="false">MROUND((K50*1.1),2.5)</f>
        <v>0</v>
      </c>
      <c r="AD50" s="103" t="s">
        <v>21</v>
      </c>
      <c r="AE50" s="67"/>
      <c r="AF50" s="16"/>
      <c r="AG50" s="67" t="n">
        <f aca="false">C50</f>
        <v>0</v>
      </c>
      <c r="AH50" s="103" t="n">
        <v>4</v>
      </c>
      <c r="AI50" s="39" t="n">
        <f aca="false">MROUND((K50*1.125),2.5)</f>
        <v>0</v>
      </c>
      <c r="AJ50" s="103" t="s">
        <v>21</v>
      </c>
      <c r="AK50" s="104"/>
      <c r="AL50" s="23"/>
      <c r="AM50" s="67" t="n">
        <f aca="false">C50</f>
        <v>0</v>
      </c>
      <c r="AN50" s="103" t="n">
        <v>4</v>
      </c>
      <c r="AO50" s="51" t="n">
        <f aca="false">MROUND((K50*1.15),2.5)</f>
        <v>0</v>
      </c>
      <c r="AP50" s="103" t="s">
        <v>21</v>
      </c>
      <c r="AQ50" s="104"/>
      <c r="AR50" s="23"/>
      <c r="AS50" s="67" t="n">
        <f aca="false">C50</f>
        <v>0</v>
      </c>
      <c r="AT50" s="103" t="n">
        <v>2</v>
      </c>
      <c r="AU50" s="36" t="n">
        <f aca="false">MROUND((K50*0.5),2.5)</f>
        <v>0</v>
      </c>
      <c r="AV50" s="103" t="s">
        <v>22</v>
      </c>
    </row>
    <row r="51" customFormat="false" ht="25" hidden="false" customHeight="true" outlineLevel="0" collapsed="false">
      <c r="B51" s="26" t="s">
        <v>33</v>
      </c>
      <c r="C51" s="68"/>
      <c r="D51" s="32" t="str">
        <f aca="false" t="array" ref="D51:D51">INDEX(Table_Name36714[Name List],MATCH(B51,Table_Name36714[Category],0))</f>
        <v>Biceps[Exercise]</v>
      </c>
      <c r="E51" s="33" t="e">
        <f aca="false" t="array" ref="E51:E51">INDEX(Links493354[Link],MATCH(C51,Links493354[Exercise],0))</f>
        <v>#N/A</v>
      </c>
      <c r="F51" s="34" t="str">
        <f aca="false">IFERROR(HYPERLINK(E51,"Video"),"{&lt; Select Exercise}")</f>
        <v>{&lt; Select Exercise}</v>
      </c>
      <c r="G51" s="28"/>
      <c r="H51" s="16"/>
      <c r="I51" s="16" t="n">
        <f aca="false">C51</f>
        <v>0</v>
      </c>
      <c r="J51" s="67" t="n">
        <v>2</v>
      </c>
      <c r="K51" s="16" t="n">
        <f aca="false">MROUND(((G51)*0.85),2.5)</f>
        <v>0</v>
      </c>
      <c r="L51" s="67" t="s">
        <v>21</v>
      </c>
      <c r="M51" s="16"/>
      <c r="N51" s="16"/>
      <c r="O51" s="16" t="n">
        <f aca="false">C51</f>
        <v>0</v>
      </c>
      <c r="P51" s="67" t="n">
        <v>3</v>
      </c>
      <c r="Q51" s="16" t="n">
        <f aca="false">MROUND((K51*1.05),2.5)</f>
        <v>0</v>
      </c>
      <c r="R51" s="67" t="s">
        <v>21</v>
      </c>
      <c r="S51" s="16"/>
      <c r="T51" s="16"/>
      <c r="U51" s="69" t="n">
        <f aca="false">C51</f>
        <v>0</v>
      </c>
      <c r="V51" s="67" t="n">
        <v>4</v>
      </c>
      <c r="W51" s="16" t="n">
        <f aca="false">MROUND((K51*1.075),2.5)</f>
        <v>0</v>
      </c>
      <c r="X51" s="67" t="s">
        <v>21</v>
      </c>
      <c r="Y51" s="16"/>
      <c r="Z51" s="16"/>
      <c r="AA51" s="16" t="n">
        <f aca="false">C51</f>
        <v>0</v>
      </c>
      <c r="AB51" s="67" t="n">
        <v>4</v>
      </c>
      <c r="AC51" s="16" t="n">
        <f aca="false">MROUND((K51*1.1),2.5)</f>
        <v>0</v>
      </c>
      <c r="AD51" s="67" t="s">
        <v>21</v>
      </c>
      <c r="AE51" s="16"/>
      <c r="AF51" s="16"/>
      <c r="AG51" s="16" t="n">
        <f aca="false">C51</f>
        <v>0</v>
      </c>
      <c r="AH51" s="67" t="n">
        <v>4</v>
      </c>
      <c r="AI51" s="15" t="n">
        <f aca="false">MROUND((K51*1.125),2.5)</f>
        <v>0</v>
      </c>
      <c r="AJ51" s="67" t="s">
        <v>21</v>
      </c>
      <c r="AK51" s="23"/>
      <c r="AL51" s="23"/>
      <c r="AM51" s="16" t="n">
        <f aca="false">C51</f>
        <v>0</v>
      </c>
      <c r="AN51" s="67" t="n">
        <v>4</v>
      </c>
      <c r="AO51" s="15" t="n">
        <f aca="false">MROUND((K51*1.15),2.5)</f>
        <v>0</v>
      </c>
      <c r="AP51" s="67" t="s">
        <v>21</v>
      </c>
      <c r="AQ51" s="23"/>
      <c r="AR51" s="23"/>
      <c r="AS51" s="16" t="n">
        <f aca="false">C51</f>
        <v>0</v>
      </c>
      <c r="AT51" s="67" t="n">
        <v>2</v>
      </c>
      <c r="AU51" s="15" t="n">
        <f aca="false">MROUND((K51*0.5),2.5)</f>
        <v>0</v>
      </c>
      <c r="AV51" s="67" t="s">
        <v>22</v>
      </c>
    </row>
    <row r="52" customFormat="false" ht="15" hidden="false" customHeight="false" outlineLevel="0" collapsed="false">
      <c r="B52" s="19"/>
    </row>
    <row r="53" customFormat="false" ht="15" hidden="false" customHeight="false" outlineLevel="0" collapsed="false">
      <c r="B53" s="19"/>
    </row>
    <row r="54" customFormat="false" ht="15" hidden="false" customHeight="false" outlineLevel="0" collapsed="false">
      <c r="B54" s="19"/>
    </row>
    <row r="55" customFormat="false" ht="15" hidden="false" customHeight="false" outlineLevel="0" collapsed="false">
      <c r="B55" s="19"/>
    </row>
    <row r="56" customFormat="false" ht="15" hidden="false" customHeight="false" outlineLevel="0" collapsed="false">
      <c r="B56" s="73" t="s">
        <v>39</v>
      </c>
    </row>
    <row r="57" customFormat="false" ht="15" hidden="false" customHeight="false" outlineLevel="0" collapsed="false">
      <c r="B57" s="74" t="s">
        <v>40</v>
      </c>
    </row>
    <row r="58" customFormat="false" ht="16" hidden="false" customHeight="false" outlineLevel="0" collapsed="false">
      <c r="B58" s="75" t="s">
        <v>41</v>
      </c>
    </row>
    <row r="59" customFormat="false" ht="15" hidden="false" customHeight="false" outlineLevel="0" collapsed="false">
      <c r="B59" s="74" t="s">
        <v>42</v>
      </c>
    </row>
    <row r="60" customFormat="false" ht="15" hidden="false" customHeight="false" outlineLevel="0" collapsed="false">
      <c r="B60" s="76"/>
      <c r="C60" s="77"/>
      <c r="D60" s="77"/>
      <c r="E60" s="78"/>
      <c r="F60" s="55"/>
      <c r="G60" s="15"/>
      <c r="H60" s="16"/>
      <c r="I60" s="77"/>
      <c r="O60" s="77"/>
      <c r="U60" s="77"/>
      <c r="AA60" s="77"/>
    </row>
    <row r="61" customFormat="false" ht="15" hidden="true" customHeight="false" outlineLevel="0" collapsed="false">
      <c r="A61" s="79" t="s">
        <v>27</v>
      </c>
      <c r="B61" s="80" t="s">
        <v>10</v>
      </c>
      <c r="C61" s="81" t="s">
        <v>43</v>
      </c>
      <c r="D61" s="78"/>
      <c r="I61" s="15"/>
    </row>
    <row r="62" customFormat="false" ht="15" hidden="true" customHeight="false" outlineLevel="0" collapsed="false">
      <c r="A62" s="15"/>
      <c r="B62" s="82" t="s">
        <v>44</v>
      </c>
      <c r="C62" s="82" t="s">
        <v>45</v>
      </c>
      <c r="D62" s="19"/>
      <c r="I62" s="15"/>
    </row>
    <row r="63" customFormat="false" ht="15" hidden="true" customHeight="false" outlineLevel="0" collapsed="false">
      <c r="A63" s="15"/>
      <c r="B63" s="82" t="s">
        <v>46</v>
      </c>
      <c r="C63" s="19" t="s">
        <v>47</v>
      </c>
      <c r="D63" s="19"/>
      <c r="I63" s="15"/>
    </row>
    <row r="64" customFormat="false" ht="15" hidden="true" customHeight="false" outlineLevel="0" collapsed="false">
      <c r="A64" s="15"/>
      <c r="B64" s="82" t="s">
        <v>48</v>
      </c>
      <c r="C64" s="19" t="s">
        <v>49</v>
      </c>
      <c r="D64" s="19"/>
      <c r="I64" s="15"/>
    </row>
    <row r="65" customFormat="false" ht="15" hidden="true" customHeight="false" outlineLevel="0" collapsed="false">
      <c r="A65" s="15"/>
      <c r="B65" s="82" t="s">
        <v>50</v>
      </c>
      <c r="C65" s="19" t="s">
        <v>51</v>
      </c>
      <c r="D65" s="19"/>
      <c r="I65" s="15"/>
    </row>
    <row r="66" customFormat="false" ht="15" hidden="true" customHeight="false" outlineLevel="0" collapsed="false">
      <c r="A66" s="15"/>
      <c r="B66" s="82" t="s">
        <v>52</v>
      </c>
      <c r="C66" s="19" t="s">
        <v>53</v>
      </c>
      <c r="D66" s="54"/>
      <c r="I66" s="15"/>
    </row>
    <row r="67" customFormat="false" ht="15" hidden="true" customHeight="false" outlineLevel="0" collapsed="false">
      <c r="A67" s="15"/>
      <c r="B67" s="82" t="s">
        <v>54</v>
      </c>
      <c r="C67" s="19" t="s">
        <v>55</v>
      </c>
      <c r="D67" s="19"/>
      <c r="I67" s="15"/>
    </row>
    <row r="68" customFormat="false" ht="15" hidden="true" customHeight="false" outlineLevel="0" collapsed="false">
      <c r="A68" s="15"/>
      <c r="B68" s="82"/>
      <c r="C68" s="19"/>
      <c r="D68" s="19"/>
      <c r="I68" s="19"/>
      <c r="J68" s="19"/>
    </row>
    <row r="69" customFormat="false" ht="15" hidden="true" customHeight="false" outlineLevel="0" collapsed="false">
      <c r="A69" s="19"/>
      <c r="B69" s="19"/>
      <c r="C69" s="81"/>
      <c r="D69" s="78"/>
    </row>
    <row r="70" customFormat="false" ht="15" hidden="true" customHeight="false" outlineLevel="0" collapsed="false">
      <c r="A70" s="79" t="s">
        <v>56</v>
      </c>
      <c r="B70" s="83" t="s">
        <v>10</v>
      </c>
      <c r="C70" s="84" t="s">
        <v>43</v>
      </c>
      <c r="D70" s="85"/>
      <c r="I70" s="31"/>
      <c r="J70" s="19"/>
    </row>
    <row r="71" customFormat="false" ht="15" hidden="true" customHeight="false" outlineLevel="0" collapsed="false">
      <c r="A71" s="15"/>
      <c r="B71" s="82" t="s">
        <v>57</v>
      </c>
      <c r="C71" s="19" t="s">
        <v>58</v>
      </c>
      <c r="D71" s="19"/>
      <c r="I71" s="15"/>
    </row>
    <row r="72" customFormat="false" ht="15" hidden="true" customHeight="false" outlineLevel="0" collapsed="false">
      <c r="A72" s="15"/>
      <c r="B72" s="82" t="s">
        <v>59</v>
      </c>
      <c r="C72" s="19" t="s">
        <v>60</v>
      </c>
      <c r="D72" s="19"/>
      <c r="I72" s="15"/>
    </row>
    <row r="73" customFormat="false" ht="15" hidden="true" customHeight="false" outlineLevel="0" collapsed="false">
      <c r="A73" s="15"/>
      <c r="B73" s="82" t="s">
        <v>61</v>
      </c>
      <c r="C73" s="19" t="s">
        <v>62</v>
      </c>
      <c r="D73" s="19"/>
      <c r="I73" s="15"/>
    </row>
    <row r="74" customFormat="false" ht="15" hidden="true" customHeight="false" outlineLevel="0" collapsed="false">
      <c r="A74" s="15"/>
      <c r="B74" s="82" t="s">
        <v>63</v>
      </c>
      <c r="C74" s="19" t="s">
        <v>64</v>
      </c>
      <c r="D74" s="19"/>
      <c r="I74" s="15"/>
    </row>
    <row r="75" customFormat="false" ht="15" hidden="true" customHeight="false" outlineLevel="0" collapsed="false">
      <c r="A75" s="19"/>
      <c r="B75" s="19"/>
      <c r="C75" s="81"/>
      <c r="D75" s="78"/>
      <c r="I75" s="19"/>
      <c r="J75" s="19"/>
    </row>
    <row r="76" customFormat="false" ht="15" hidden="true" customHeight="false" outlineLevel="0" collapsed="false">
      <c r="A76" s="79" t="s">
        <v>33</v>
      </c>
      <c r="B76" s="83" t="s">
        <v>10</v>
      </c>
      <c r="C76" s="84" t="s">
        <v>43</v>
      </c>
      <c r="D76" s="85"/>
      <c r="I76" s="31"/>
      <c r="J76" s="19"/>
    </row>
    <row r="77" customFormat="false" ht="15" hidden="true" customHeight="false" outlineLevel="0" collapsed="false">
      <c r="A77" s="15"/>
      <c r="B77" s="82" t="s">
        <v>65</v>
      </c>
      <c r="C77" s="19" t="s">
        <v>66</v>
      </c>
      <c r="D77" s="19"/>
      <c r="I77" s="15"/>
    </row>
    <row r="78" customFormat="false" ht="15" hidden="true" customHeight="false" outlineLevel="0" collapsed="false">
      <c r="A78" s="15"/>
      <c r="B78" s="82" t="s">
        <v>67</v>
      </c>
      <c r="C78" s="19" t="s">
        <v>68</v>
      </c>
      <c r="D78" s="19"/>
      <c r="I78" s="15"/>
    </row>
    <row r="79" customFormat="false" ht="15" hidden="true" customHeight="false" outlineLevel="0" collapsed="false">
      <c r="A79" s="15"/>
      <c r="B79" s="82" t="s">
        <v>69</v>
      </c>
      <c r="C79" s="19" t="s">
        <v>70</v>
      </c>
      <c r="D79" s="19"/>
      <c r="I79" s="15"/>
    </row>
    <row r="80" customFormat="false" ht="15" hidden="true" customHeight="false" outlineLevel="0" collapsed="false">
      <c r="A80" s="15"/>
      <c r="B80" s="82" t="s">
        <v>71</v>
      </c>
      <c r="C80" s="19" t="s">
        <v>72</v>
      </c>
      <c r="D80" s="19"/>
      <c r="I80" s="15"/>
    </row>
    <row r="81" customFormat="false" ht="15" hidden="true" customHeight="false" outlineLevel="0" collapsed="false">
      <c r="A81" s="15"/>
      <c r="B81" s="82" t="s">
        <v>73</v>
      </c>
      <c r="C81" s="19" t="s">
        <v>74</v>
      </c>
      <c r="D81" s="19"/>
      <c r="I81" s="15"/>
    </row>
    <row r="82" customFormat="false" ht="15" hidden="true" customHeight="false" outlineLevel="0" collapsed="false">
      <c r="A82" s="15"/>
      <c r="B82" s="82" t="s">
        <v>75</v>
      </c>
      <c r="C82" s="19" t="s">
        <v>76</v>
      </c>
      <c r="D82" s="19"/>
      <c r="I82" s="15"/>
    </row>
    <row r="83" customFormat="false" ht="15" hidden="true" customHeight="false" outlineLevel="0" collapsed="false">
      <c r="A83" s="15"/>
      <c r="B83" s="82" t="s">
        <v>77</v>
      </c>
      <c r="C83" s="82" t="s">
        <v>78</v>
      </c>
      <c r="D83" s="19"/>
      <c r="I83" s="15"/>
    </row>
    <row r="84" customFormat="false" ht="15" hidden="true" customHeight="false" outlineLevel="0" collapsed="false">
      <c r="A84" s="15"/>
      <c r="B84" s="82" t="s">
        <v>79</v>
      </c>
      <c r="C84" s="19" t="s">
        <v>80</v>
      </c>
      <c r="D84" s="54"/>
      <c r="I84" s="15"/>
    </row>
    <row r="85" customFormat="false" ht="15" hidden="true" customHeight="false" outlineLevel="0" collapsed="false">
      <c r="A85" s="15"/>
      <c r="B85" s="82" t="s">
        <v>81</v>
      </c>
      <c r="C85" s="19" t="s">
        <v>82</v>
      </c>
      <c r="D85" s="19"/>
      <c r="I85" s="15"/>
    </row>
    <row r="86" customFormat="false" ht="15" hidden="true" customHeight="false" outlineLevel="0" collapsed="false">
      <c r="A86" s="15"/>
      <c r="B86" s="82" t="s">
        <v>83</v>
      </c>
      <c r="C86" s="19" t="s">
        <v>84</v>
      </c>
      <c r="D86" s="19"/>
      <c r="I86" s="15"/>
    </row>
    <row r="87" customFormat="false" ht="15" hidden="true" customHeight="false" outlineLevel="0" collapsed="false">
      <c r="A87" s="19"/>
      <c r="B87" s="19"/>
      <c r="I87" s="19"/>
      <c r="J87" s="19"/>
    </row>
    <row r="88" customFormat="false" ht="15" hidden="true" customHeight="false" outlineLevel="0" collapsed="false">
      <c r="A88" s="86" t="s">
        <v>85</v>
      </c>
      <c r="B88" s="83" t="s">
        <v>10</v>
      </c>
      <c r="C88" s="84" t="s">
        <v>43</v>
      </c>
      <c r="D88" s="85"/>
      <c r="I88" s="53"/>
    </row>
    <row r="89" customFormat="false" ht="15" hidden="true" customHeight="false" outlineLevel="0" collapsed="false">
      <c r="A89" s="15"/>
      <c r="B89" s="82" t="s">
        <v>86</v>
      </c>
      <c r="C89" s="19" t="s">
        <v>87</v>
      </c>
      <c r="D89" s="19"/>
      <c r="I89" s="15"/>
    </row>
    <row r="90" customFormat="false" ht="15" hidden="true" customHeight="false" outlineLevel="0" collapsed="false">
      <c r="A90" s="15"/>
      <c r="B90" s="82" t="s">
        <v>88</v>
      </c>
      <c r="C90" s="19" t="s">
        <v>89</v>
      </c>
      <c r="D90" s="19"/>
      <c r="I90" s="15"/>
    </row>
    <row r="91" customFormat="false" ht="15" hidden="true" customHeight="false" outlineLevel="0" collapsed="false">
      <c r="A91" s="15"/>
      <c r="B91" s="82" t="s">
        <v>90</v>
      </c>
      <c r="C91" s="19" t="s">
        <v>91</v>
      </c>
      <c r="D91" s="19"/>
      <c r="I91" s="15"/>
    </row>
    <row r="92" customFormat="false" ht="15" hidden="true" customHeight="false" outlineLevel="0" collapsed="false">
      <c r="A92" s="15"/>
      <c r="B92" s="82" t="s">
        <v>92</v>
      </c>
      <c r="C92" s="19" t="s">
        <v>93</v>
      </c>
      <c r="D92" s="19"/>
      <c r="I92" s="15"/>
    </row>
    <row r="93" customFormat="false" ht="15" hidden="true" customHeight="false" outlineLevel="0" collapsed="false">
      <c r="A93" s="15"/>
      <c r="B93" s="82" t="s">
        <v>94</v>
      </c>
      <c r="C93" s="19" t="s">
        <v>95</v>
      </c>
      <c r="D93" s="19"/>
      <c r="I93" s="15"/>
    </row>
    <row r="94" customFormat="false" ht="15" hidden="true" customHeight="false" outlineLevel="0" collapsed="false">
      <c r="A94" s="19"/>
      <c r="B94" s="19"/>
      <c r="C94" s="19"/>
      <c r="D94" s="19"/>
      <c r="I94" s="19"/>
    </row>
    <row r="95" customFormat="false" ht="15" hidden="true" customHeight="false" outlineLevel="0" collapsed="false">
      <c r="A95" s="86" t="s">
        <v>96</v>
      </c>
      <c r="B95" s="83" t="s">
        <v>10</v>
      </c>
      <c r="C95" s="84" t="s">
        <v>43</v>
      </c>
      <c r="D95" s="85"/>
      <c r="I95" s="53"/>
    </row>
    <row r="96" customFormat="false" ht="15" hidden="true" customHeight="false" outlineLevel="0" collapsed="false">
      <c r="A96" s="15"/>
      <c r="B96" s="82" t="s">
        <v>97</v>
      </c>
      <c r="C96" s="19" t="s">
        <v>98</v>
      </c>
      <c r="D96" s="19"/>
      <c r="I96" s="15"/>
    </row>
    <row r="97" customFormat="false" ht="15" hidden="true" customHeight="false" outlineLevel="0" collapsed="false">
      <c r="A97" s="15"/>
      <c r="B97" s="82" t="s">
        <v>99</v>
      </c>
      <c r="C97" s="19" t="s">
        <v>100</v>
      </c>
      <c r="D97" s="19"/>
      <c r="I97" s="15"/>
    </row>
    <row r="98" customFormat="false" ht="15" hidden="true" customHeight="false" outlineLevel="0" collapsed="false">
      <c r="A98" s="15"/>
      <c r="B98" s="82" t="s">
        <v>101</v>
      </c>
      <c r="C98" s="19" t="s">
        <v>102</v>
      </c>
      <c r="D98" s="19"/>
      <c r="I98" s="15"/>
    </row>
    <row r="99" customFormat="false" ht="15" hidden="true" customHeight="false" outlineLevel="0" collapsed="false">
      <c r="A99" s="15"/>
      <c r="B99" s="82" t="s">
        <v>103</v>
      </c>
      <c r="C99" s="19" t="s">
        <v>104</v>
      </c>
      <c r="D99" s="19"/>
      <c r="I99" s="15"/>
    </row>
    <row r="100" customFormat="false" ht="15" hidden="true" customHeight="false" outlineLevel="0" collapsed="false">
      <c r="A100" s="15"/>
      <c r="B100" s="82" t="s">
        <v>105</v>
      </c>
      <c r="C100" s="19" t="s">
        <v>106</v>
      </c>
      <c r="D100" s="19"/>
      <c r="I100" s="15"/>
    </row>
    <row r="101" customFormat="false" ht="15" hidden="true" customHeight="false" outlineLevel="0" collapsed="false">
      <c r="A101" s="19"/>
      <c r="B101" s="19"/>
      <c r="C101" s="19"/>
      <c r="D101" s="19"/>
      <c r="I101" s="19"/>
    </row>
    <row r="102" customFormat="false" ht="15" hidden="true" customHeight="false" outlineLevel="0" collapsed="false">
      <c r="A102" s="79" t="s">
        <v>24</v>
      </c>
      <c r="B102" s="83" t="s">
        <v>10</v>
      </c>
      <c r="C102" s="84" t="s">
        <v>43</v>
      </c>
      <c r="D102" s="85"/>
      <c r="I102" s="31"/>
    </row>
    <row r="103" customFormat="false" ht="15" hidden="true" customHeight="false" outlineLevel="0" collapsed="false">
      <c r="A103" s="15"/>
      <c r="B103" s="82" t="s">
        <v>107</v>
      </c>
      <c r="C103" s="19" t="s">
        <v>108</v>
      </c>
      <c r="D103" s="19"/>
      <c r="I103" s="15"/>
    </row>
    <row r="104" customFormat="false" ht="15" hidden="true" customHeight="false" outlineLevel="0" collapsed="false">
      <c r="A104" s="15"/>
      <c r="B104" s="82" t="s">
        <v>109</v>
      </c>
      <c r="C104" s="19" t="s">
        <v>110</v>
      </c>
      <c r="D104" s="19"/>
      <c r="I104" s="15"/>
    </row>
    <row r="105" customFormat="false" ht="15" hidden="true" customHeight="false" outlineLevel="0" collapsed="false">
      <c r="A105" s="15"/>
      <c r="B105" s="82" t="s">
        <v>111</v>
      </c>
      <c r="C105" s="19" t="s">
        <v>112</v>
      </c>
      <c r="D105" s="19"/>
      <c r="I105" s="15"/>
    </row>
    <row r="106" customFormat="false" ht="15" hidden="true" customHeight="false" outlineLevel="0" collapsed="false">
      <c r="A106" s="15"/>
      <c r="B106" s="82" t="s">
        <v>113</v>
      </c>
      <c r="C106" s="19" t="s">
        <v>114</v>
      </c>
      <c r="D106" s="19"/>
      <c r="I106" s="15"/>
    </row>
    <row r="107" customFormat="false" ht="15" hidden="true" customHeight="false" outlineLevel="0" collapsed="false">
      <c r="A107" s="15"/>
      <c r="B107" s="82" t="s">
        <v>115</v>
      </c>
      <c r="C107" s="19" t="s">
        <v>116</v>
      </c>
      <c r="D107" s="19"/>
      <c r="I107" s="15"/>
    </row>
    <row r="108" customFormat="false" ht="15" hidden="true" customHeight="false" outlineLevel="0" collapsed="false">
      <c r="A108" s="15"/>
      <c r="B108" s="82" t="s">
        <v>117</v>
      </c>
      <c r="C108" s="19" t="s">
        <v>118</v>
      </c>
      <c r="D108" s="19"/>
      <c r="I108" s="15"/>
    </row>
    <row r="109" customFormat="false" ht="15" hidden="true" customHeight="false" outlineLevel="0" collapsed="false">
      <c r="A109" s="19"/>
      <c r="B109" s="19"/>
      <c r="C109" s="19"/>
      <c r="D109" s="19"/>
      <c r="I109" s="19"/>
    </row>
    <row r="110" customFormat="false" ht="15" hidden="true" customHeight="false" outlineLevel="0" collapsed="false">
      <c r="A110" s="86" t="s">
        <v>25</v>
      </c>
      <c r="B110" s="83" t="s">
        <v>10</v>
      </c>
      <c r="C110" s="84" t="s">
        <v>43</v>
      </c>
      <c r="D110" s="85"/>
      <c r="I110" s="53"/>
    </row>
    <row r="111" customFormat="false" ht="15" hidden="true" customHeight="false" outlineLevel="0" collapsed="false">
      <c r="A111" s="15"/>
      <c r="B111" s="82" t="s">
        <v>119</v>
      </c>
      <c r="C111" s="19" t="s">
        <v>120</v>
      </c>
      <c r="D111" s="19"/>
      <c r="I111" s="15"/>
    </row>
    <row r="112" customFormat="false" ht="15" hidden="true" customHeight="false" outlineLevel="0" collapsed="false">
      <c r="A112" s="15"/>
      <c r="B112" s="82" t="s">
        <v>121</v>
      </c>
      <c r="C112" s="82" t="s">
        <v>122</v>
      </c>
      <c r="D112" s="54"/>
      <c r="I112" s="15"/>
    </row>
    <row r="113" customFormat="false" ht="15" hidden="true" customHeight="false" outlineLevel="0" collapsed="false">
      <c r="A113" s="15"/>
      <c r="B113" s="82" t="s">
        <v>123</v>
      </c>
      <c r="C113" s="82" t="s">
        <v>124</v>
      </c>
      <c r="D113" s="54"/>
      <c r="I113" s="15"/>
    </row>
    <row r="114" customFormat="false" ht="15" hidden="true" customHeight="false" outlineLevel="0" collapsed="false">
      <c r="A114" s="15"/>
      <c r="B114" s="82" t="s">
        <v>125</v>
      </c>
      <c r="C114" s="19" t="s">
        <v>126</v>
      </c>
      <c r="D114" s="19"/>
      <c r="I114" s="15"/>
    </row>
    <row r="115" customFormat="false" ht="15" hidden="true" customHeight="false" outlineLevel="0" collapsed="false">
      <c r="A115" s="15"/>
      <c r="B115" s="82" t="s">
        <v>127</v>
      </c>
      <c r="C115" s="82" t="s">
        <v>128</v>
      </c>
      <c r="D115" s="54"/>
      <c r="I115" s="15"/>
    </row>
    <row r="116" customFormat="false" ht="15" hidden="true" customHeight="false" outlineLevel="0" collapsed="false">
      <c r="A116" s="15"/>
      <c r="B116" s="82" t="s">
        <v>129</v>
      </c>
      <c r="C116" s="82" t="s">
        <v>130</v>
      </c>
      <c r="D116" s="54"/>
      <c r="I116" s="15"/>
    </row>
    <row r="117" customFormat="false" ht="15" hidden="true" customHeight="false" outlineLevel="0" collapsed="false">
      <c r="A117" s="15"/>
      <c r="B117" s="82" t="s">
        <v>131</v>
      </c>
      <c r="C117" s="19" t="s">
        <v>132</v>
      </c>
      <c r="D117" s="19"/>
      <c r="I117" s="15"/>
    </row>
    <row r="118" customFormat="false" ht="15" hidden="true" customHeight="false" outlineLevel="0" collapsed="false">
      <c r="A118" s="15"/>
      <c r="B118" s="82" t="s">
        <v>133</v>
      </c>
      <c r="C118" s="82" t="s">
        <v>134</v>
      </c>
      <c r="D118" s="54"/>
      <c r="I118" s="15"/>
    </row>
    <row r="119" customFormat="false" ht="15" hidden="true" customHeight="false" outlineLevel="0" collapsed="false">
      <c r="A119" s="19"/>
      <c r="B119" s="19"/>
      <c r="C119" s="19"/>
      <c r="D119" s="19"/>
      <c r="I119" s="19"/>
    </row>
    <row r="120" customFormat="false" ht="15" hidden="true" customHeight="false" outlineLevel="0" collapsed="false">
      <c r="A120" s="79" t="s">
        <v>31</v>
      </c>
      <c r="B120" s="83" t="s">
        <v>10</v>
      </c>
      <c r="C120" s="84" t="s">
        <v>43</v>
      </c>
      <c r="D120" s="85"/>
      <c r="I120" s="31"/>
    </row>
    <row r="121" customFormat="false" ht="15" hidden="true" customHeight="false" outlineLevel="0" collapsed="false">
      <c r="A121" s="15"/>
      <c r="B121" s="82" t="s">
        <v>135</v>
      </c>
      <c r="C121" s="19" t="s">
        <v>136</v>
      </c>
      <c r="D121" s="19"/>
      <c r="I121" s="15"/>
    </row>
    <row r="122" customFormat="false" ht="15" hidden="true" customHeight="false" outlineLevel="0" collapsed="false">
      <c r="A122" s="15"/>
      <c r="B122" s="82" t="s">
        <v>137</v>
      </c>
      <c r="C122" s="19" t="s">
        <v>138</v>
      </c>
      <c r="D122" s="19"/>
      <c r="I122" s="15"/>
    </row>
    <row r="123" customFormat="false" ht="15" hidden="true" customHeight="false" outlineLevel="0" collapsed="false">
      <c r="A123" s="15"/>
      <c r="B123" s="82" t="s">
        <v>139</v>
      </c>
      <c r="C123" s="80" t="s">
        <v>140</v>
      </c>
      <c r="D123" s="19"/>
      <c r="I123" s="15"/>
    </row>
    <row r="124" customFormat="false" ht="15" hidden="true" customHeight="false" outlineLevel="0" collapsed="false">
      <c r="A124" s="15"/>
      <c r="B124" s="82" t="s">
        <v>141</v>
      </c>
      <c r="C124" s="19" t="s">
        <v>142</v>
      </c>
      <c r="D124" s="19"/>
      <c r="I124" s="15"/>
    </row>
    <row r="125" customFormat="false" ht="15" hidden="true" customHeight="false" outlineLevel="0" collapsed="false">
      <c r="A125" s="15"/>
      <c r="B125" s="82" t="s">
        <v>143</v>
      </c>
      <c r="C125" s="19" t="s">
        <v>144</v>
      </c>
      <c r="D125" s="19"/>
      <c r="I125" s="15"/>
    </row>
    <row r="126" customFormat="false" ht="15" hidden="true" customHeight="false" outlineLevel="0" collapsed="false">
      <c r="A126" s="15"/>
      <c r="B126" s="82" t="s">
        <v>145</v>
      </c>
      <c r="C126" s="19" t="s">
        <v>146</v>
      </c>
      <c r="D126" s="19"/>
      <c r="I126" s="15"/>
    </row>
    <row r="127" customFormat="false" ht="15" hidden="true" customHeight="false" outlineLevel="0" collapsed="false">
      <c r="A127" s="15"/>
      <c r="B127" s="82" t="s">
        <v>147</v>
      </c>
      <c r="C127" s="19" t="s">
        <v>148</v>
      </c>
      <c r="D127" s="19"/>
      <c r="I127" s="15"/>
    </row>
    <row r="128" customFormat="false" ht="15" hidden="true" customHeight="false" outlineLevel="0" collapsed="false">
      <c r="A128" s="15"/>
      <c r="B128" s="82" t="s">
        <v>149</v>
      </c>
      <c r="C128" s="19" t="s">
        <v>150</v>
      </c>
      <c r="D128" s="19"/>
      <c r="I128" s="15"/>
    </row>
    <row r="129" customFormat="false" ht="15" hidden="true" customHeight="false" outlineLevel="0" collapsed="false">
      <c r="A129" s="15"/>
      <c r="B129" s="82"/>
      <c r="C129" s="19"/>
      <c r="D129" s="19"/>
      <c r="I129" s="15"/>
    </row>
    <row r="130" customFormat="false" ht="15" hidden="true" customHeight="false" outlineLevel="0" collapsed="false">
      <c r="A130" s="87" t="s">
        <v>151</v>
      </c>
      <c r="B130" s="83" t="s">
        <v>10</v>
      </c>
      <c r="C130" s="84" t="s">
        <v>43</v>
      </c>
      <c r="D130" s="85"/>
      <c r="I130" s="53"/>
    </row>
    <row r="131" customFormat="false" ht="15" hidden="true" customHeight="false" outlineLevel="0" collapsed="false">
      <c r="A131" s="15"/>
      <c r="B131" s="82" t="s">
        <v>152</v>
      </c>
      <c r="C131" s="19" t="s">
        <v>153</v>
      </c>
      <c r="D131" s="19"/>
      <c r="I131" s="15"/>
    </row>
    <row r="132" customFormat="false" ht="15" hidden="true" customHeight="false" outlineLevel="0" collapsed="false">
      <c r="A132" s="15"/>
      <c r="B132" s="82" t="s">
        <v>154</v>
      </c>
      <c r="C132" s="19" t="s">
        <v>155</v>
      </c>
      <c r="D132" s="19"/>
      <c r="I132" s="15"/>
    </row>
    <row r="133" customFormat="false" ht="15" hidden="true" customHeight="false" outlineLevel="0" collapsed="false">
      <c r="A133" s="15"/>
      <c r="B133" s="82" t="s">
        <v>156</v>
      </c>
      <c r="C133" s="19" t="s">
        <v>157</v>
      </c>
      <c r="D133" s="19"/>
      <c r="I133" s="15"/>
    </row>
    <row r="134" customFormat="false" ht="15" hidden="true" customHeight="false" outlineLevel="0" collapsed="false">
      <c r="A134" s="15"/>
      <c r="B134" s="82" t="s">
        <v>158</v>
      </c>
      <c r="C134" s="19" t="s">
        <v>159</v>
      </c>
      <c r="D134" s="19"/>
      <c r="I134" s="15"/>
    </row>
    <row r="135" customFormat="false" ht="15" hidden="true" customHeight="false" outlineLevel="0" collapsed="false">
      <c r="A135" s="15"/>
      <c r="B135" s="82" t="s">
        <v>160</v>
      </c>
      <c r="C135" s="19" t="s">
        <v>161</v>
      </c>
      <c r="D135" s="19"/>
      <c r="I135" s="15"/>
    </row>
    <row r="136" customFormat="false" ht="15" hidden="true" customHeight="false" outlineLevel="0" collapsed="false">
      <c r="A136" s="15"/>
      <c r="B136" s="82" t="s">
        <v>162</v>
      </c>
      <c r="C136" s="19" t="s">
        <v>163</v>
      </c>
      <c r="D136" s="19"/>
      <c r="I136" s="15"/>
    </row>
    <row r="137" customFormat="false" ht="15" hidden="true" customHeight="false" outlineLevel="0" collapsed="false">
      <c r="A137" s="15"/>
      <c r="B137" s="82"/>
      <c r="C137" s="19"/>
      <c r="D137" s="19"/>
      <c r="I137" s="15"/>
    </row>
    <row r="138" customFormat="false" ht="15" hidden="true" customHeight="false" outlineLevel="0" collapsed="false">
      <c r="A138" s="15"/>
      <c r="B138" s="82"/>
      <c r="C138" s="19"/>
      <c r="D138" s="19"/>
      <c r="I138" s="15"/>
    </row>
    <row r="139" customFormat="false" ht="15" hidden="true" customHeight="false" outlineLevel="0" collapsed="false">
      <c r="A139" s="19"/>
      <c r="B139" s="19"/>
      <c r="C139" s="19"/>
      <c r="D139" s="19"/>
      <c r="I139" s="19"/>
    </row>
    <row r="140" customFormat="false" ht="15" hidden="true" customHeight="false" outlineLevel="0" collapsed="false">
      <c r="A140" s="86" t="s">
        <v>164</v>
      </c>
      <c r="B140" s="83" t="s">
        <v>10</v>
      </c>
      <c r="C140" s="84" t="s">
        <v>43</v>
      </c>
      <c r="D140" s="85"/>
      <c r="I140" s="53"/>
    </row>
    <row r="141" customFormat="false" ht="15" hidden="true" customHeight="false" outlineLevel="0" collapsed="false">
      <c r="A141" s="15"/>
      <c r="B141" s="82" t="s">
        <v>165</v>
      </c>
      <c r="C141" s="80" t="s">
        <v>166</v>
      </c>
      <c r="D141" s="19"/>
      <c r="I141" s="15"/>
    </row>
    <row r="142" customFormat="false" ht="15" hidden="true" customHeight="false" outlineLevel="0" collapsed="false">
      <c r="A142" s="15"/>
      <c r="B142" s="82" t="s">
        <v>167</v>
      </c>
      <c r="C142" s="19" t="s">
        <v>168</v>
      </c>
      <c r="D142" s="19"/>
      <c r="I142" s="15"/>
    </row>
    <row r="143" customFormat="false" ht="15" hidden="true" customHeight="false" outlineLevel="0" collapsed="false">
      <c r="A143" s="15"/>
      <c r="B143" s="82" t="s">
        <v>169</v>
      </c>
      <c r="C143" s="80" t="s">
        <v>170</v>
      </c>
      <c r="D143" s="19"/>
      <c r="I143" s="15"/>
    </row>
    <row r="144" customFormat="false" ht="15" hidden="true" customHeight="false" outlineLevel="0" collapsed="false">
      <c r="A144" s="15"/>
      <c r="B144" s="82" t="s">
        <v>171</v>
      </c>
      <c r="C144" s="80" t="s">
        <v>172</v>
      </c>
      <c r="D144" s="19"/>
      <c r="I144" s="15"/>
    </row>
    <row r="145" customFormat="false" ht="15" hidden="true" customHeight="false" outlineLevel="0" collapsed="false">
      <c r="A145" s="15"/>
      <c r="B145" s="82" t="s">
        <v>173</v>
      </c>
      <c r="C145" s="19" t="s">
        <v>174</v>
      </c>
      <c r="D145" s="19"/>
      <c r="I145" s="15"/>
    </row>
    <row r="146" customFormat="false" ht="15" hidden="true" customHeight="false" outlineLevel="0" collapsed="false">
      <c r="A146" s="15"/>
      <c r="B146" s="82" t="s">
        <v>175</v>
      </c>
      <c r="C146" s="19" t="s">
        <v>176</v>
      </c>
      <c r="D146" s="19"/>
      <c r="I146" s="15"/>
    </row>
    <row r="147" customFormat="false" ht="15" hidden="true" customHeight="false" outlineLevel="0" collapsed="false">
      <c r="A147" s="15"/>
      <c r="B147" s="82" t="s">
        <v>177</v>
      </c>
      <c r="C147" s="19" t="s">
        <v>178</v>
      </c>
      <c r="D147" s="19"/>
      <c r="I147" s="15"/>
    </row>
    <row r="148" customFormat="false" ht="15" hidden="true" customHeight="false" outlineLevel="0" collapsed="false">
      <c r="A148" s="15"/>
      <c r="B148" s="19"/>
      <c r="C148" s="19"/>
      <c r="D148" s="19"/>
      <c r="I148" s="15"/>
    </row>
    <row r="149" customFormat="false" ht="15" hidden="true" customHeight="false" outlineLevel="0" collapsed="false">
      <c r="A149" s="86" t="s">
        <v>179</v>
      </c>
      <c r="B149" s="83" t="s">
        <v>10</v>
      </c>
      <c r="C149" s="84" t="s">
        <v>43</v>
      </c>
      <c r="D149" s="85"/>
      <c r="I149" s="53"/>
    </row>
    <row r="150" customFormat="false" ht="15" hidden="true" customHeight="false" outlineLevel="0" collapsed="false">
      <c r="A150" s="15"/>
      <c r="B150" s="82" t="s">
        <v>180</v>
      </c>
      <c r="C150" s="19" t="s">
        <v>181</v>
      </c>
      <c r="D150" s="19"/>
      <c r="I150" s="15"/>
    </row>
    <row r="151" customFormat="false" ht="15" hidden="true" customHeight="false" outlineLevel="0" collapsed="false">
      <c r="A151" s="15"/>
      <c r="B151" s="82" t="s">
        <v>182</v>
      </c>
      <c r="C151" s="19" t="s">
        <v>183</v>
      </c>
      <c r="D151" s="19"/>
      <c r="I151" s="15"/>
    </row>
    <row r="152" customFormat="false" ht="15" hidden="true" customHeight="false" outlineLevel="0" collapsed="false">
      <c r="A152" s="15"/>
      <c r="B152" s="82" t="s">
        <v>184</v>
      </c>
      <c r="C152" s="19" t="s">
        <v>185</v>
      </c>
      <c r="D152" s="19"/>
      <c r="I152" s="15"/>
    </row>
    <row r="153" customFormat="false" ht="15" hidden="true" customHeight="false" outlineLevel="0" collapsed="false">
      <c r="A153" s="15"/>
      <c r="B153" s="82" t="s">
        <v>186</v>
      </c>
      <c r="C153" s="19" t="s">
        <v>187</v>
      </c>
      <c r="D153" s="19"/>
      <c r="I153" s="15"/>
    </row>
    <row r="154" customFormat="false" ht="15" hidden="true" customHeight="false" outlineLevel="0" collapsed="false">
      <c r="A154" s="19"/>
      <c r="B154" s="19"/>
      <c r="C154" s="19"/>
      <c r="D154" s="19"/>
      <c r="I154" s="19"/>
    </row>
    <row r="155" customFormat="false" ht="15" hidden="true" customHeight="false" outlineLevel="0" collapsed="false">
      <c r="A155" s="86" t="s">
        <v>23</v>
      </c>
      <c r="B155" s="83" t="s">
        <v>10</v>
      </c>
      <c r="C155" s="84" t="s">
        <v>43</v>
      </c>
      <c r="D155" s="85"/>
      <c r="I155" s="53"/>
    </row>
    <row r="156" customFormat="false" ht="15" hidden="true" customHeight="false" outlineLevel="0" collapsed="false">
      <c r="A156" s="15"/>
      <c r="B156" s="82" t="s">
        <v>188</v>
      </c>
      <c r="C156" s="19" t="s">
        <v>189</v>
      </c>
      <c r="D156" s="19"/>
      <c r="I156" s="15"/>
    </row>
    <row r="157" customFormat="false" ht="15" hidden="true" customHeight="false" outlineLevel="0" collapsed="false">
      <c r="A157" s="15"/>
      <c r="B157" s="82" t="s">
        <v>190</v>
      </c>
      <c r="C157" s="19" t="s">
        <v>191</v>
      </c>
      <c r="D157" s="19"/>
      <c r="I157" s="15"/>
    </row>
    <row r="158" customFormat="false" ht="15" hidden="true" customHeight="false" outlineLevel="0" collapsed="false">
      <c r="A158" s="15"/>
      <c r="B158" s="82" t="s">
        <v>192</v>
      </c>
      <c r="C158" s="19" t="s">
        <v>193</v>
      </c>
      <c r="D158" s="19"/>
      <c r="I158" s="15"/>
    </row>
    <row r="159" customFormat="false" ht="15" hidden="true" customHeight="false" outlineLevel="0" collapsed="false">
      <c r="A159" s="15"/>
      <c r="B159" s="82" t="s">
        <v>194</v>
      </c>
      <c r="C159" s="80" t="s">
        <v>195</v>
      </c>
      <c r="D159" s="19"/>
      <c r="I159" s="15"/>
    </row>
    <row r="160" customFormat="false" ht="15" hidden="true" customHeight="false" outlineLevel="0" collapsed="false">
      <c r="A160" s="15"/>
      <c r="B160" s="82" t="s">
        <v>196</v>
      </c>
      <c r="C160" s="19" t="s">
        <v>197</v>
      </c>
      <c r="D160" s="19"/>
      <c r="I160" s="15"/>
    </row>
    <row r="161" customFormat="false" ht="15" hidden="true" customHeight="false" outlineLevel="0" collapsed="false">
      <c r="A161" s="15"/>
      <c r="B161" s="88" t="s">
        <v>198</v>
      </c>
      <c r="C161" s="15" t="s">
        <v>199</v>
      </c>
      <c r="D161" s="15"/>
      <c r="I161" s="15"/>
    </row>
    <row r="162" customFormat="false" ht="15" hidden="true" customHeight="false" outlineLevel="0" collapsed="false">
      <c r="A162" s="15"/>
      <c r="B162" s="82" t="s">
        <v>200</v>
      </c>
      <c r="C162" s="19" t="s">
        <v>201</v>
      </c>
      <c r="D162" s="19"/>
      <c r="I162" s="15"/>
    </row>
    <row r="163" customFormat="false" ht="15" hidden="true" customHeight="false" outlineLevel="0" collapsed="false">
      <c r="A163" s="15"/>
      <c r="B163" s="82" t="s">
        <v>202</v>
      </c>
      <c r="C163" s="19" t="s">
        <v>203</v>
      </c>
      <c r="D163" s="19"/>
      <c r="I163" s="15"/>
    </row>
    <row r="164" customFormat="false" ht="15" hidden="true" customHeight="false" outlineLevel="0" collapsed="false">
      <c r="A164" s="19"/>
      <c r="B164" s="19"/>
      <c r="C164" s="19"/>
      <c r="D164" s="19"/>
      <c r="I164" s="19"/>
    </row>
    <row r="165" customFormat="false" ht="15" hidden="true" customHeight="false" outlineLevel="0" collapsed="false">
      <c r="A165" s="86" t="s">
        <v>204</v>
      </c>
      <c r="B165" s="83" t="s">
        <v>10</v>
      </c>
      <c r="C165" s="84" t="s">
        <v>43</v>
      </c>
      <c r="D165" s="85"/>
      <c r="I165" s="53"/>
    </row>
    <row r="166" customFormat="false" ht="15" hidden="true" customHeight="false" outlineLevel="0" collapsed="false">
      <c r="A166" s="15"/>
      <c r="B166" s="82" t="s">
        <v>205</v>
      </c>
      <c r="C166" s="82" t="s">
        <v>206</v>
      </c>
      <c r="D166" s="54"/>
      <c r="I166" s="15"/>
    </row>
    <row r="167" customFormat="false" ht="15" hidden="true" customHeight="false" outlineLevel="0" collapsed="false">
      <c r="A167" s="15"/>
      <c r="B167" s="82" t="s">
        <v>207</v>
      </c>
      <c r="C167" s="19" t="s">
        <v>208</v>
      </c>
      <c r="D167" s="19"/>
      <c r="I167" s="15"/>
    </row>
    <row r="168" customFormat="false" ht="15" hidden="true" customHeight="false" outlineLevel="0" collapsed="false">
      <c r="A168" s="15"/>
      <c r="B168" s="82" t="s">
        <v>209</v>
      </c>
      <c r="C168" s="80" t="s">
        <v>210</v>
      </c>
      <c r="D168" s="19"/>
      <c r="I168" s="15"/>
    </row>
    <row r="169" customFormat="false" ht="15" hidden="true" customHeight="false" outlineLevel="0" collapsed="false">
      <c r="A169" s="15"/>
      <c r="B169" s="82" t="s">
        <v>211</v>
      </c>
      <c r="C169" s="80" t="s">
        <v>212</v>
      </c>
      <c r="D169" s="19"/>
      <c r="I169" s="15"/>
    </row>
    <row r="170" customFormat="false" ht="15" hidden="true" customHeight="false" outlineLevel="0" collapsed="false">
      <c r="A170" s="15"/>
      <c r="B170" s="82" t="s">
        <v>213</v>
      </c>
      <c r="C170" s="80" t="s">
        <v>214</v>
      </c>
      <c r="D170" s="19"/>
      <c r="I170" s="15"/>
    </row>
    <row r="171" customFormat="false" ht="15" hidden="true" customHeight="false" outlineLevel="0" collapsed="false">
      <c r="A171" s="15"/>
      <c r="B171" s="82" t="s">
        <v>215</v>
      </c>
      <c r="C171" s="19" t="s">
        <v>216</v>
      </c>
      <c r="D171" s="19"/>
      <c r="I171" s="15"/>
    </row>
    <row r="172" customFormat="false" ht="15" hidden="true" customHeight="false" outlineLevel="0" collapsed="false">
      <c r="A172" s="15"/>
      <c r="B172" s="82" t="s">
        <v>217</v>
      </c>
      <c r="C172" s="19" t="s">
        <v>218</v>
      </c>
      <c r="D172" s="19"/>
      <c r="I172" s="15"/>
    </row>
    <row r="173" customFormat="false" ht="15" hidden="true" customHeight="false" outlineLevel="0" collapsed="false">
      <c r="A173" s="15"/>
      <c r="B173" s="82" t="s">
        <v>219</v>
      </c>
      <c r="C173" s="19" t="s">
        <v>220</v>
      </c>
      <c r="D173" s="19"/>
      <c r="I173" s="15"/>
    </row>
    <row r="174" customFormat="false" ht="15" hidden="true" customHeight="false" outlineLevel="0" collapsed="false">
      <c r="A174" s="15"/>
      <c r="B174" s="88" t="s">
        <v>221</v>
      </c>
      <c r="C174" s="15" t="s">
        <v>222</v>
      </c>
      <c r="D174" s="15"/>
      <c r="I174" s="15"/>
    </row>
    <row r="175" customFormat="false" ht="15" hidden="true" customHeight="false" outlineLevel="0" collapsed="false">
      <c r="A175" s="15"/>
      <c r="B175" s="82"/>
      <c r="C175" s="19"/>
      <c r="D175" s="19"/>
      <c r="I175" s="15"/>
    </row>
    <row r="176" customFormat="false" ht="15" hidden="true" customHeight="false" outlineLevel="0" collapsed="false">
      <c r="B176" s="83" t="s">
        <v>10</v>
      </c>
      <c r="C176" s="84" t="s">
        <v>43</v>
      </c>
      <c r="D176" s="85"/>
      <c r="E176" s="19"/>
      <c r="J176" s="54"/>
    </row>
    <row r="177" customFormat="false" ht="15" hidden="true" customHeight="false" outlineLevel="0" collapsed="false">
      <c r="A177" s="87" t="s">
        <v>223</v>
      </c>
      <c r="B177" s="82" t="s">
        <v>224</v>
      </c>
      <c r="C177" s="19" t="s">
        <v>225</v>
      </c>
      <c r="D177" s="19"/>
      <c r="E177" s="85"/>
      <c r="J177" s="19"/>
    </row>
    <row r="178" customFormat="false" ht="15" hidden="true" customHeight="false" outlineLevel="0" collapsed="false">
      <c r="B178" s="82" t="s">
        <v>226</v>
      </c>
      <c r="C178" s="19" t="s">
        <v>227</v>
      </c>
      <c r="D178" s="19"/>
      <c r="E178" s="19"/>
      <c r="J178" s="54"/>
    </row>
    <row r="179" customFormat="false" ht="15" hidden="true" customHeight="false" outlineLevel="0" collapsed="false">
      <c r="B179" s="82" t="s">
        <v>228</v>
      </c>
      <c r="C179" s="19" t="s">
        <v>229</v>
      </c>
      <c r="D179" s="19"/>
      <c r="E179" s="85"/>
      <c r="J179" s="54"/>
    </row>
    <row r="180" customFormat="false" ht="15" hidden="true" customHeight="false" outlineLevel="0" collapsed="false">
      <c r="B180" s="82" t="s">
        <v>230</v>
      </c>
      <c r="C180" s="19" t="s">
        <v>231</v>
      </c>
      <c r="D180" s="19"/>
      <c r="J180" s="54"/>
    </row>
    <row r="181" customFormat="false" ht="15" hidden="true" customHeight="false" outlineLevel="0" collapsed="false">
      <c r="B181" s="82" t="s">
        <v>232</v>
      </c>
      <c r="C181" s="19" t="s">
        <v>233</v>
      </c>
      <c r="D181" s="19"/>
      <c r="J181" s="54"/>
    </row>
    <row r="182" customFormat="false" ht="15" hidden="true" customHeight="false" outlineLevel="0" collapsed="false">
      <c r="B182" s="82" t="s">
        <v>234</v>
      </c>
      <c r="C182" s="19" t="s">
        <v>235</v>
      </c>
      <c r="D182" s="19"/>
      <c r="E182" s="85"/>
      <c r="J182" s="19"/>
      <c r="L182" s="19"/>
    </row>
    <row r="183" customFormat="false" ht="15" hidden="true" customHeight="false" outlineLevel="0" collapsed="false">
      <c r="B183" s="82" t="s">
        <v>236</v>
      </c>
      <c r="C183" s="19" t="s">
        <v>237</v>
      </c>
      <c r="D183" s="19"/>
      <c r="E183" s="85"/>
      <c r="J183" s="54"/>
      <c r="L183" s="19"/>
    </row>
    <row r="184" customFormat="false" ht="15" hidden="true" customHeight="false" outlineLevel="0" collapsed="false">
      <c r="B184" s="82"/>
      <c r="C184" s="19"/>
      <c r="D184" s="19"/>
      <c r="E184" s="85"/>
      <c r="J184" s="54"/>
      <c r="L184" s="19"/>
    </row>
    <row r="185" customFormat="false" ht="15" hidden="true" customHeight="false" outlineLevel="0" collapsed="false">
      <c r="A185" s="0" t="s">
        <v>26</v>
      </c>
      <c r="B185" s="83" t="s">
        <v>10</v>
      </c>
      <c r="C185" s="89" t="s">
        <v>43</v>
      </c>
      <c r="D185" s="19"/>
      <c r="E185" s="85"/>
      <c r="J185" s="54"/>
      <c r="L185" s="19"/>
    </row>
    <row r="186" customFormat="false" ht="15" hidden="true" customHeight="false" outlineLevel="0" collapsed="false">
      <c r="B186" s="82" t="s">
        <v>224</v>
      </c>
      <c r="C186" s="19" t="s">
        <v>238</v>
      </c>
      <c r="D186" s="19"/>
      <c r="E186" s="85"/>
      <c r="J186" s="54"/>
      <c r="L186" s="19"/>
    </row>
    <row r="187" customFormat="false" ht="15" hidden="true" customHeight="false" outlineLevel="0" collapsed="false">
      <c r="B187" s="82" t="s">
        <v>226</v>
      </c>
      <c r="C187" s="19" t="s">
        <v>239</v>
      </c>
      <c r="D187" s="19"/>
      <c r="E187" s="85"/>
      <c r="J187" s="54"/>
      <c r="L187" s="19"/>
    </row>
    <row r="188" customFormat="false" ht="15" hidden="true" customHeight="false" outlineLevel="0" collapsed="false">
      <c r="B188" s="82" t="s">
        <v>230</v>
      </c>
      <c r="C188" s="19" t="s">
        <v>240</v>
      </c>
      <c r="D188" s="19"/>
      <c r="E188" s="85"/>
      <c r="J188" s="54"/>
      <c r="L188" s="19"/>
    </row>
    <row r="189" customFormat="false" ht="15" hidden="true" customHeight="false" outlineLevel="0" collapsed="false">
      <c r="B189" s="82" t="s">
        <v>228</v>
      </c>
      <c r="C189" s="19" t="s">
        <v>241</v>
      </c>
      <c r="D189" s="19"/>
      <c r="E189" s="85"/>
      <c r="J189" s="54"/>
      <c r="L189" s="19"/>
    </row>
    <row r="190" customFormat="false" ht="15" hidden="true" customHeight="false" outlineLevel="0" collapsed="false">
      <c r="B190" s="82" t="s">
        <v>242</v>
      </c>
      <c r="C190" s="19" t="s">
        <v>243</v>
      </c>
      <c r="D190" s="19"/>
      <c r="E190" s="85"/>
      <c r="J190" s="54"/>
      <c r="L190" s="19"/>
    </row>
    <row r="191" customFormat="false" ht="15" hidden="true" customHeight="false" outlineLevel="0" collapsed="false">
      <c r="B191" s="82"/>
      <c r="C191" s="19"/>
      <c r="D191" s="19"/>
      <c r="E191" s="85"/>
      <c r="J191" s="54"/>
      <c r="L191" s="19"/>
    </row>
    <row r="192" customFormat="false" ht="15" hidden="true" customHeight="false" outlineLevel="0" collapsed="false">
      <c r="A192" s="0" t="s">
        <v>20</v>
      </c>
      <c r="B192" s="83" t="s">
        <v>10</v>
      </c>
      <c r="C192" s="89" t="s">
        <v>43</v>
      </c>
      <c r="D192" s="19"/>
      <c r="E192" s="85"/>
      <c r="J192" s="54"/>
      <c r="L192" s="19"/>
    </row>
    <row r="193" customFormat="false" ht="15" hidden="true" customHeight="false" outlineLevel="0" collapsed="false">
      <c r="B193" s="82" t="s">
        <v>205</v>
      </c>
      <c r="C193" s="82" t="s">
        <v>244</v>
      </c>
      <c r="D193" s="19"/>
      <c r="E193" s="85"/>
      <c r="J193" s="54"/>
      <c r="L193" s="19"/>
    </row>
    <row r="194" customFormat="false" ht="15" hidden="true" customHeight="false" outlineLevel="0" collapsed="false">
      <c r="B194" s="82" t="s">
        <v>209</v>
      </c>
      <c r="C194" s="19" t="s">
        <v>245</v>
      </c>
      <c r="D194" s="19"/>
      <c r="E194" s="85"/>
      <c r="J194" s="54"/>
      <c r="L194" s="19"/>
    </row>
    <row r="195" customFormat="false" ht="15" hidden="true" customHeight="false" outlineLevel="0" collapsed="false">
      <c r="B195" s="82" t="s">
        <v>200</v>
      </c>
      <c r="C195" s="19" t="s">
        <v>246</v>
      </c>
      <c r="D195" s="19"/>
      <c r="E195" s="85"/>
      <c r="J195" s="54"/>
      <c r="L195" s="19"/>
    </row>
    <row r="196" customFormat="false" ht="15" hidden="true" customHeight="false" outlineLevel="0" collapsed="false">
      <c r="B196" s="82" t="s">
        <v>219</v>
      </c>
      <c r="C196" s="19" t="s">
        <v>247</v>
      </c>
      <c r="D196" s="19"/>
      <c r="E196" s="85"/>
      <c r="J196" s="54"/>
      <c r="L196" s="19"/>
    </row>
    <row r="197" customFormat="false" ht="15" hidden="true" customHeight="false" outlineLevel="0" collapsed="false">
      <c r="B197" s="82" t="s">
        <v>207</v>
      </c>
      <c r="C197" s="19" t="s">
        <v>248</v>
      </c>
      <c r="D197" s="19"/>
      <c r="E197" s="85"/>
      <c r="J197" s="54"/>
      <c r="L197" s="19"/>
    </row>
    <row r="198" customFormat="false" ht="15" hidden="true" customHeight="false" outlineLevel="0" collapsed="false">
      <c r="B198" s="88" t="s">
        <v>249</v>
      </c>
      <c r="C198" s="15" t="s">
        <v>250</v>
      </c>
      <c r="D198" s="19"/>
      <c r="E198" s="85"/>
      <c r="J198" s="54"/>
      <c r="L198" s="19"/>
    </row>
    <row r="199" customFormat="false" ht="15" hidden="true" customHeight="false" outlineLevel="0" collapsed="false">
      <c r="B199" s="88"/>
      <c r="C199" s="15"/>
      <c r="D199" s="19"/>
      <c r="E199" s="85"/>
      <c r="J199" s="54"/>
      <c r="L199" s="19"/>
    </row>
    <row r="200" customFormat="false" ht="15" hidden="true" customHeight="false" outlineLevel="0" collapsed="false">
      <c r="A200" s="0" t="s">
        <v>37</v>
      </c>
      <c r="B200" s="83" t="s">
        <v>10</v>
      </c>
      <c r="C200" s="89" t="s">
        <v>43</v>
      </c>
      <c r="D200" s="19"/>
      <c r="E200" s="85"/>
      <c r="J200" s="54"/>
      <c r="L200" s="19"/>
    </row>
    <row r="201" customFormat="false" ht="15" hidden="true" customHeight="false" outlineLevel="0" collapsed="false">
      <c r="B201" s="82" t="s">
        <v>141</v>
      </c>
      <c r="C201" s="19" t="s">
        <v>251</v>
      </c>
      <c r="D201" s="19"/>
      <c r="E201" s="85"/>
      <c r="J201" s="54"/>
      <c r="L201" s="19"/>
    </row>
    <row r="202" customFormat="false" ht="15" hidden="true" customHeight="false" outlineLevel="0" collapsed="false">
      <c r="B202" s="82" t="s">
        <v>143</v>
      </c>
      <c r="C202" s="19" t="s">
        <v>252</v>
      </c>
      <c r="D202" s="19"/>
      <c r="E202" s="85"/>
      <c r="J202" s="54"/>
      <c r="L202" s="19"/>
    </row>
    <row r="203" customFormat="false" ht="15" hidden="true" customHeight="false" outlineLevel="0" collapsed="false">
      <c r="B203" s="82" t="s">
        <v>253</v>
      </c>
      <c r="C203" s="19" t="s">
        <v>254</v>
      </c>
      <c r="D203" s="19"/>
      <c r="E203" s="85"/>
      <c r="J203" s="54"/>
      <c r="L203" s="19"/>
    </row>
    <row r="204" customFormat="false" ht="15" hidden="true" customHeight="false" outlineLevel="0" collapsed="false">
      <c r="B204" s="82" t="s">
        <v>255</v>
      </c>
      <c r="C204" s="19" t="s">
        <v>256</v>
      </c>
      <c r="D204" s="19"/>
      <c r="E204" s="85"/>
      <c r="J204" s="54"/>
      <c r="L204" s="19"/>
    </row>
    <row r="205" customFormat="false" ht="15" hidden="true" customHeight="false" outlineLevel="0" collapsed="false">
      <c r="B205" s="82" t="s">
        <v>160</v>
      </c>
      <c r="C205" s="19" t="s">
        <v>257</v>
      </c>
      <c r="D205" s="19"/>
      <c r="E205" s="85"/>
      <c r="J205" s="54"/>
      <c r="L205" s="19"/>
    </row>
    <row r="206" customFormat="false" ht="15" hidden="true" customHeight="false" outlineLevel="0" collapsed="false">
      <c r="B206" s="82" t="s">
        <v>156</v>
      </c>
      <c r="C206" s="19" t="s">
        <v>258</v>
      </c>
      <c r="D206" s="19"/>
      <c r="E206" s="85"/>
      <c r="J206" s="54"/>
      <c r="L206" s="19"/>
    </row>
    <row r="207" customFormat="false" ht="15" hidden="true" customHeight="false" outlineLevel="0" collapsed="false">
      <c r="B207" s="82" t="s">
        <v>259</v>
      </c>
      <c r="C207" s="19" t="s">
        <v>260</v>
      </c>
      <c r="D207" s="19"/>
      <c r="E207" s="85"/>
      <c r="J207" s="54"/>
      <c r="L207" s="19"/>
    </row>
    <row r="208" customFormat="false" ht="15" hidden="true" customHeight="false" outlineLevel="0" collapsed="false">
      <c r="B208" s="82" t="s">
        <v>261</v>
      </c>
      <c r="C208" s="19" t="s">
        <v>262</v>
      </c>
      <c r="D208" s="19"/>
      <c r="E208" s="85"/>
      <c r="J208" s="54"/>
      <c r="L208" s="19"/>
    </row>
    <row r="209" customFormat="false" ht="15" hidden="true" customHeight="false" outlineLevel="0" collapsed="false">
      <c r="B209" s="88"/>
      <c r="C209" s="15"/>
      <c r="D209" s="19"/>
      <c r="E209" s="85"/>
      <c r="J209" s="54"/>
      <c r="L209" s="19"/>
    </row>
    <row r="210" customFormat="false" ht="15" hidden="true" customHeight="false" outlineLevel="0" collapsed="false">
      <c r="A210" s="0" t="s">
        <v>38</v>
      </c>
      <c r="B210" s="83" t="s">
        <v>10</v>
      </c>
      <c r="C210" s="89" t="s">
        <v>43</v>
      </c>
      <c r="D210" s="19"/>
      <c r="E210" s="85"/>
      <c r="J210" s="54"/>
      <c r="L210" s="19"/>
    </row>
    <row r="211" customFormat="false" ht="15" hidden="true" customHeight="false" outlineLevel="0" collapsed="false">
      <c r="B211" s="82" t="s">
        <v>263</v>
      </c>
      <c r="C211" s="19" t="s">
        <v>264</v>
      </c>
      <c r="D211" s="19"/>
      <c r="E211" s="85"/>
      <c r="J211" s="54"/>
      <c r="L211" s="19"/>
    </row>
    <row r="212" customFormat="false" ht="15" hidden="true" customHeight="false" outlineLevel="0" collapsed="false">
      <c r="B212" s="82" t="s">
        <v>167</v>
      </c>
      <c r="C212" s="19" t="s">
        <v>265</v>
      </c>
      <c r="D212" s="19"/>
      <c r="E212" s="85"/>
      <c r="J212" s="54"/>
      <c r="L212" s="19"/>
    </row>
    <row r="213" customFormat="false" ht="15" hidden="true" customHeight="false" outlineLevel="0" collapsed="false">
      <c r="B213" s="82" t="s">
        <v>169</v>
      </c>
      <c r="C213" s="19" t="s">
        <v>266</v>
      </c>
      <c r="D213" s="19"/>
      <c r="E213" s="85"/>
      <c r="J213" s="54"/>
      <c r="L213" s="19"/>
    </row>
    <row r="214" customFormat="false" ht="15" hidden="true" customHeight="false" outlineLevel="0" collapsed="false">
      <c r="B214" s="82" t="s">
        <v>267</v>
      </c>
      <c r="C214" s="19" t="s">
        <v>268</v>
      </c>
      <c r="D214" s="19"/>
      <c r="E214" s="85"/>
      <c r="J214" s="54"/>
      <c r="L214" s="19"/>
    </row>
    <row r="215" customFormat="false" ht="15" hidden="true" customHeight="false" outlineLevel="0" collapsed="false">
      <c r="B215" s="82"/>
      <c r="C215" s="19"/>
      <c r="D215" s="19"/>
      <c r="E215" s="85"/>
      <c r="J215" s="54"/>
      <c r="L215" s="19"/>
    </row>
    <row r="216" customFormat="false" ht="15" hidden="true" customHeight="false" outlineLevel="0" collapsed="false">
      <c r="A216" s="0" t="s">
        <v>32</v>
      </c>
      <c r="B216" s="83" t="s">
        <v>10</v>
      </c>
      <c r="C216" s="89" t="s">
        <v>43</v>
      </c>
      <c r="D216" s="19"/>
      <c r="E216" s="85"/>
      <c r="J216" s="54"/>
      <c r="L216" s="19"/>
    </row>
    <row r="217" customFormat="false" ht="15" hidden="true" customHeight="false" outlineLevel="0" collapsed="false">
      <c r="B217" s="82" t="s">
        <v>270</v>
      </c>
      <c r="C217" s="19" t="s">
        <v>271</v>
      </c>
      <c r="D217" s="19"/>
      <c r="E217" s="85"/>
      <c r="J217" s="54"/>
      <c r="L217" s="19"/>
    </row>
    <row r="218" customFormat="false" ht="15" hidden="true" customHeight="false" outlineLevel="0" collapsed="false">
      <c r="B218" s="82" t="s">
        <v>175</v>
      </c>
      <c r="C218" s="19" t="s">
        <v>272</v>
      </c>
      <c r="D218" s="19"/>
      <c r="E218" s="85"/>
      <c r="J218" s="54"/>
      <c r="L218" s="19"/>
    </row>
    <row r="219" customFormat="false" ht="15" hidden="true" customHeight="false" outlineLevel="0" collapsed="false">
      <c r="B219" s="82" t="s">
        <v>273</v>
      </c>
      <c r="C219" s="19" t="s">
        <v>274</v>
      </c>
    </row>
    <row r="220" customFormat="false" ht="15" hidden="true" customHeight="false" outlineLevel="0" collapsed="false">
      <c r="B220" s="82"/>
      <c r="C220" s="19"/>
    </row>
    <row r="221" customFormat="false" ht="15" hidden="true" customHeight="false" outlineLevel="0" collapsed="false">
      <c r="B221" s="90" t="s">
        <v>275</v>
      </c>
      <c r="C221" s="90" t="s">
        <v>276</v>
      </c>
      <c r="D221" s="90" t="s">
        <v>277</v>
      </c>
      <c r="E221" s="90" t="s">
        <v>278</v>
      </c>
    </row>
    <row r="222" customFormat="false" ht="15" hidden="true" customHeight="false" outlineLevel="0" collapsed="false">
      <c r="B222" s="0" t="s">
        <v>27</v>
      </c>
      <c r="C222" s="19" t="s">
        <v>27</v>
      </c>
      <c r="D222" s="19" t="s">
        <v>279</v>
      </c>
      <c r="E222" s="19" t="str">
        <f aca="false">CONCATENATE(Table_Name36714[[#This Row],[Table name]],"[Link]")</f>
        <v>Abs[Link]</v>
      </c>
    </row>
    <row r="223" customFormat="false" ht="15" hidden="true" customHeight="false" outlineLevel="0" collapsed="false">
      <c r="B223" s="0" t="s">
        <v>33</v>
      </c>
      <c r="C223" s="19" t="s">
        <v>33</v>
      </c>
      <c r="D223" s="19" t="s">
        <v>280</v>
      </c>
      <c r="E223" s="19" t="str">
        <f aca="false">CONCATENATE(Table_Name36714[[#This Row],[Table name]],"[Link]")</f>
        <v>Biceps[Link]</v>
      </c>
    </row>
    <row r="224" customFormat="false" ht="15" hidden="true" customHeight="false" outlineLevel="0" collapsed="false">
      <c r="B224" s="0" t="s">
        <v>56</v>
      </c>
      <c r="C224" s="19" t="s">
        <v>56</v>
      </c>
      <c r="D224" s="19" t="s">
        <v>281</v>
      </c>
      <c r="E224" s="19" t="str">
        <f aca="false">CONCATENATE(Table_Name36714[[#This Row],[Table name]],"[Link]")</f>
        <v>Calves[Link]</v>
      </c>
    </row>
    <row r="225" customFormat="false" ht="15" hidden="true" customHeight="false" outlineLevel="0" collapsed="false">
      <c r="B225" s="0" t="s">
        <v>179</v>
      </c>
      <c r="C225" s="19" t="s">
        <v>282</v>
      </c>
      <c r="D225" s="19" t="s">
        <v>283</v>
      </c>
      <c r="E225" s="19" t="str">
        <f aca="false">CONCATENATE(Table_Name36714[[#This Row],[Table name]],"[Link]")</f>
        <v>Chest_Isolation[Link]</v>
      </c>
    </row>
    <row r="226" customFormat="false" ht="15" hidden="true" customHeight="false" outlineLevel="0" collapsed="false">
      <c r="B226" s="0" t="s">
        <v>151</v>
      </c>
      <c r="C226" s="15" t="s">
        <v>284</v>
      </c>
      <c r="D226" s="19" t="s">
        <v>285</v>
      </c>
      <c r="E226" s="19" t="str">
        <f aca="false">CONCATENATE(Table_Name36714[[#This Row],[Table name]],"[Link]")</f>
        <v>Deadlifts_GluteBridges[Link]</v>
      </c>
    </row>
    <row r="227" customFormat="false" ht="15" hidden="true" customHeight="false" outlineLevel="0" collapsed="false">
      <c r="B227" s="0" t="s">
        <v>164</v>
      </c>
      <c r="C227" s="19" t="s">
        <v>164</v>
      </c>
      <c r="D227" s="19" t="s">
        <v>286</v>
      </c>
      <c r="E227" s="19" t="str">
        <f aca="false">CONCATENATE(Table_Name36714[[#This Row],[Table name]],"[Link]")</f>
        <v>Hamstrings[Link]</v>
      </c>
    </row>
    <row r="228" customFormat="false" ht="15" hidden="true" customHeight="false" outlineLevel="0" collapsed="false">
      <c r="B228" s="0" t="s">
        <v>24</v>
      </c>
      <c r="C228" s="19" t="s">
        <v>287</v>
      </c>
      <c r="D228" s="19" t="s">
        <v>288</v>
      </c>
      <c r="E228" s="19" t="str">
        <f aca="false">CONCATENATE(Table_Name36714[[#This Row],[Table name]],"[Link]")</f>
        <v>Horizonal_Pull[Link]</v>
      </c>
    </row>
    <row r="229" customFormat="false" ht="15" hidden="true" customHeight="false" outlineLevel="0" collapsed="false">
      <c r="B229" s="0" t="s">
        <v>23</v>
      </c>
      <c r="C229" s="19" t="s">
        <v>289</v>
      </c>
      <c r="D229" s="19" t="s">
        <v>290</v>
      </c>
      <c r="E229" s="19" t="str">
        <f aca="false">CONCATENATE(Table_Name36714[[#This Row],[Table name]],"[Link]")</f>
        <v>Horizontal_Push[Link]</v>
      </c>
    </row>
    <row r="230" customFormat="false" ht="15" hidden="true" customHeight="false" outlineLevel="0" collapsed="false">
      <c r="B230" s="0" t="s">
        <v>85</v>
      </c>
      <c r="C230" s="19" t="s">
        <v>291</v>
      </c>
      <c r="D230" s="19" t="s">
        <v>292</v>
      </c>
      <c r="E230" s="19" t="str">
        <f aca="false">CONCATENATE(Table_Name36714[[#This Row],[Table name]],"[Link]")</f>
        <v>Horizontal_Triceps[Link]</v>
      </c>
    </row>
    <row r="231" customFormat="false" ht="15" hidden="true" customHeight="false" outlineLevel="0" collapsed="false">
      <c r="B231" s="0" t="s">
        <v>204</v>
      </c>
      <c r="C231" s="19" t="s">
        <v>293</v>
      </c>
      <c r="D231" s="19" t="s">
        <v>294</v>
      </c>
      <c r="E231" s="19" t="str">
        <f aca="false">CONCATENATE(Table_Name36714[[#This Row],[Table name]],"[Link]")</f>
        <v>Vertical_Push[Link]</v>
      </c>
    </row>
    <row r="232" customFormat="false" ht="15" hidden="true" customHeight="false" outlineLevel="0" collapsed="false">
      <c r="B232" s="0" t="s">
        <v>31</v>
      </c>
      <c r="C232" s="19" t="s">
        <v>31</v>
      </c>
      <c r="D232" s="19" t="s">
        <v>295</v>
      </c>
      <c r="E232" s="19" t="str">
        <f aca="false">CONCATENATE(Table_Name36714[[#This Row],[Table name]],"[Link]")</f>
        <v>Quads[Link]</v>
      </c>
    </row>
    <row r="233" customFormat="false" ht="15" hidden="true" customHeight="false" outlineLevel="0" collapsed="false">
      <c r="B233" s="0" t="s">
        <v>223</v>
      </c>
      <c r="C233" s="19" t="s">
        <v>296</v>
      </c>
      <c r="D233" s="19" t="s">
        <v>297</v>
      </c>
      <c r="E233" s="19" t="str">
        <f aca="false">CONCATENATE(Table_Name36714[[#This Row],[Table name]],"[Link]")</f>
        <v>Rear_Medial_Delts[Link]</v>
      </c>
    </row>
    <row r="234" customFormat="false" ht="15" hidden="true" customHeight="false" outlineLevel="0" collapsed="false">
      <c r="B234" s="0" t="s">
        <v>25</v>
      </c>
      <c r="C234" s="19" t="s">
        <v>298</v>
      </c>
      <c r="D234" s="19" t="s">
        <v>299</v>
      </c>
      <c r="E234" s="19" t="str">
        <f aca="false">CONCATENATE(Table_Name36714[[#This Row],[Table name]],"[Link]")</f>
        <v>Vertical_Pull[Link]</v>
      </c>
    </row>
    <row r="235" customFormat="false" ht="15" hidden="true" customHeight="false" outlineLevel="0" collapsed="false">
      <c r="B235" s="0" t="s">
        <v>96</v>
      </c>
      <c r="C235" s="19" t="s">
        <v>300</v>
      </c>
      <c r="D235" s="19" t="s">
        <v>301</v>
      </c>
      <c r="E235" s="19" t="str">
        <f aca="false">CONCATENATE(Table_Name36714[[#This Row],[Table name]],"[Link]")</f>
        <v>Vertical_Triceps[Link]</v>
      </c>
    </row>
    <row r="236" customFormat="false" ht="15" hidden="true" customHeight="false" outlineLevel="0" collapsed="false">
      <c r="B236" s="0" t="s">
        <v>26</v>
      </c>
      <c r="C236" s="19" t="s">
        <v>302</v>
      </c>
      <c r="D236" s="19" t="s">
        <v>303</v>
      </c>
      <c r="E236" s="19" t="str">
        <f aca="false">CONCATENATE(Table_Name36714[[#This Row],[Table name]],"[Link]")</f>
        <v>Side_Delts[Link]</v>
      </c>
    </row>
    <row r="237" customFormat="false" ht="15" hidden="true" customHeight="false" outlineLevel="0" collapsed="false">
      <c r="B237" s="0" t="s">
        <v>20</v>
      </c>
      <c r="C237" s="19" t="s">
        <v>304</v>
      </c>
      <c r="D237" s="19" t="s">
        <v>305</v>
      </c>
      <c r="E237" s="19" t="str">
        <f aca="false">CONCATENATE(Table_Name36714[[#This Row],[Table name]],"[Link]")</f>
        <v>Incline_Push[Link]</v>
      </c>
    </row>
    <row r="238" customFormat="false" ht="15" hidden="true" customHeight="false" outlineLevel="0" collapsed="false">
      <c r="B238" s="0" t="s">
        <v>34</v>
      </c>
      <c r="C238" s="19" t="s">
        <v>34</v>
      </c>
      <c r="D238" s="19" t="s">
        <v>306</v>
      </c>
      <c r="E238" s="19" t="str">
        <f aca="false">CONCATENATE(Table_Name36714[[#This Row],[Table name]],"[Link]")</f>
        <v>Triceps[Link]</v>
      </c>
    </row>
    <row r="239" customFormat="false" ht="15" hidden="true" customHeight="false" outlineLevel="0" collapsed="false">
      <c r="B239" s="0" t="s">
        <v>37</v>
      </c>
      <c r="C239" s="19" t="s">
        <v>37</v>
      </c>
      <c r="D239" s="19" t="s">
        <v>307</v>
      </c>
      <c r="E239" s="19" t="str">
        <f aca="false">CONCATENATE(Table_Name36714[[#This Row],[Table name]],"[Link]")</f>
        <v>Glutes[Link]</v>
      </c>
    </row>
    <row r="240" customFormat="false" ht="15" hidden="true" customHeight="false" outlineLevel="0" collapsed="false">
      <c r="B240" s="0" t="s">
        <v>38</v>
      </c>
      <c r="C240" s="19" t="s">
        <v>308</v>
      </c>
      <c r="D240" s="19" t="s">
        <v>309</v>
      </c>
      <c r="E240" s="19" t="str">
        <f aca="false">CONCATENATE(Table_Name36714[[#This Row],[Table name]],"[Link]")</f>
        <v>Hamstrings_Hip_Hinge[Link]</v>
      </c>
    </row>
    <row r="241" customFormat="false" ht="15" hidden="true" customHeight="false" outlineLevel="0" collapsed="false">
      <c r="B241" s="0" t="s">
        <v>32</v>
      </c>
      <c r="C241" s="19" t="s">
        <v>310</v>
      </c>
      <c r="D241" s="19" t="s">
        <v>311</v>
      </c>
      <c r="E241" s="19" t="str">
        <f aca="false">CONCATENATE(Table_Name36714[[#This Row],[Table name]],"[Link]")</f>
        <v>Hamstrings_Isolation[Link]</v>
      </c>
    </row>
    <row r="242" customFormat="false" ht="15" hidden="true" customHeight="false" outlineLevel="0" collapsed="false">
      <c r="C242" s="19"/>
      <c r="D242" s="19"/>
      <c r="E242" s="19"/>
    </row>
    <row r="243" customFormat="false" ht="15" hidden="true" customHeight="false" outlineLevel="0" collapsed="false">
      <c r="A243" s="0" t="s">
        <v>34</v>
      </c>
      <c r="B243" s="83" t="s">
        <v>10</v>
      </c>
      <c r="C243" s="89" t="s">
        <v>43</v>
      </c>
      <c r="D243" s="19"/>
      <c r="E243" s="19"/>
    </row>
    <row r="244" customFormat="false" ht="15" hidden="true" customHeight="false" outlineLevel="0" collapsed="false">
      <c r="B244" s="82" t="s">
        <v>312</v>
      </c>
      <c r="C244" s="19" t="s">
        <v>313</v>
      </c>
      <c r="D244" s="19"/>
      <c r="E244" s="19"/>
    </row>
    <row r="245" customFormat="false" ht="15" hidden="true" customHeight="false" outlineLevel="0" collapsed="false">
      <c r="B245" s="82" t="s">
        <v>99</v>
      </c>
      <c r="C245" s="19" t="s">
        <v>314</v>
      </c>
      <c r="D245" s="19"/>
      <c r="E245" s="19"/>
    </row>
    <row r="246" customFormat="false" ht="15" hidden="true" customHeight="false" outlineLevel="0" collapsed="false">
      <c r="B246" s="82" t="s">
        <v>315</v>
      </c>
      <c r="C246" s="19" t="s">
        <v>316</v>
      </c>
      <c r="D246" s="19"/>
      <c r="E246" s="19"/>
    </row>
    <row r="247" customFormat="false" ht="15" hidden="true" customHeight="false" outlineLevel="0" collapsed="false">
      <c r="B247" s="82" t="s">
        <v>97</v>
      </c>
      <c r="C247" s="19" t="s">
        <v>317</v>
      </c>
      <c r="D247" s="19"/>
      <c r="E247" s="19"/>
    </row>
    <row r="248" customFormat="false" ht="15" hidden="true" customHeight="false" outlineLevel="0" collapsed="false">
      <c r="B248" s="82" t="s">
        <v>94</v>
      </c>
      <c r="C248" s="19" t="s">
        <v>318</v>
      </c>
      <c r="D248" s="19"/>
      <c r="E248" s="19"/>
    </row>
    <row r="249" customFormat="false" ht="15" hidden="true" customHeight="false" outlineLevel="0" collapsed="false">
      <c r="B249" s="82" t="s">
        <v>319</v>
      </c>
      <c r="C249" s="19" t="s">
        <v>320</v>
      </c>
      <c r="D249" s="19"/>
      <c r="E249" s="19"/>
    </row>
    <row r="250" customFormat="false" ht="15" hidden="true" customHeight="false" outlineLevel="0" collapsed="false">
      <c r="B250" s="82" t="s">
        <v>92</v>
      </c>
      <c r="C250" s="19" t="s">
        <v>321</v>
      </c>
      <c r="D250" s="19"/>
      <c r="E250" s="19"/>
    </row>
    <row r="251" customFormat="false" ht="15" hidden="true" customHeight="false" outlineLevel="0" collapsed="false">
      <c r="B251" s="82" t="s">
        <v>322</v>
      </c>
      <c r="C251" s="19" t="s">
        <v>323</v>
      </c>
      <c r="D251" s="19"/>
      <c r="E251" s="19"/>
    </row>
    <row r="252" customFormat="false" ht="15" hidden="true" customHeight="false" outlineLevel="0" collapsed="false">
      <c r="B252" s="82" t="s">
        <v>324</v>
      </c>
      <c r="C252" s="19" t="s">
        <v>325</v>
      </c>
      <c r="D252" s="19"/>
      <c r="E252" s="19"/>
    </row>
    <row r="253" customFormat="false" ht="15" hidden="true" customHeight="false" outlineLevel="0" collapsed="false">
      <c r="B253" s="82" t="s">
        <v>101</v>
      </c>
      <c r="C253" s="19" t="s">
        <v>326</v>
      </c>
      <c r="D253" s="19"/>
      <c r="E253" s="19"/>
    </row>
    <row r="254" customFormat="false" ht="15" hidden="true" customHeight="false" outlineLevel="0" collapsed="false">
      <c r="B254" s="82" t="s">
        <v>86</v>
      </c>
      <c r="C254" s="19" t="s">
        <v>327</v>
      </c>
      <c r="D254" s="19"/>
      <c r="E254" s="19"/>
    </row>
    <row r="255" customFormat="false" ht="15" hidden="true" customHeight="false" outlineLevel="0" collapsed="false">
      <c r="B255" s="82" t="s">
        <v>328</v>
      </c>
      <c r="C255" s="19" t="s">
        <v>329</v>
      </c>
      <c r="D255" s="19"/>
      <c r="E255" s="19"/>
    </row>
    <row r="256" customFormat="false" ht="15" hidden="true" customHeight="false" outlineLevel="0" collapsed="false">
      <c r="B256" s="82" t="s">
        <v>88</v>
      </c>
      <c r="C256" s="19" t="s">
        <v>330</v>
      </c>
      <c r="D256" s="19"/>
      <c r="E256" s="19"/>
    </row>
    <row r="257" customFormat="false" ht="15" hidden="true" customHeight="false" outlineLevel="0" collapsed="false">
      <c r="C257" s="19"/>
      <c r="D257" s="19"/>
      <c r="E257" s="19"/>
    </row>
    <row r="258" customFormat="false" ht="15" hidden="true" customHeight="false" outlineLevel="0" collapsed="false"/>
    <row r="259" customFormat="false" ht="15" hidden="true" customHeight="false" outlineLevel="0" collapsed="false">
      <c r="B259" s="91" t="s">
        <v>10</v>
      </c>
      <c r="C259" s="90" t="s">
        <v>43</v>
      </c>
      <c r="D259" s="91" t="s">
        <v>275</v>
      </c>
      <c r="E259" s="90" t="s">
        <v>331</v>
      </c>
    </row>
    <row r="260" customFormat="false" ht="15" hidden="true" customHeight="false" outlineLevel="0" collapsed="false">
      <c r="B260" s="0" t="s">
        <v>117</v>
      </c>
      <c r="C260" s="19" t="s">
        <v>118</v>
      </c>
      <c r="D260" s="0" t="s">
        <v>24</v>
      </c>
      <c r="E260" s="0" t="str">
        <f aca="false">HYPERLINK(Links493354[[#This Row],[Link]])</f>
        <v>https://www.youtube.com/watch?v=JIwilIcMiEQ</v>
      </c>
    </row>
    <row r="261" customFormat="false" ht="15" hidden="true" customHeight="false" outlineLevel="0" collapsed="false">
      <c r="B261" s="0" t="s">
        <v>160</v>
      </c>
      <c r="C261" s="19" t="s">
        <v>161</v>
      </c>
      <c r="D261" s="0" t="s">
        <v>151</v>
      </c>
      <c r="E261" s="0" t="str">
        <f aca="false">HYPERLINK(Links493354[[#This Row],[Link]])</f>
        <v>https://www.youtube.com/watch?v=o-k9q3QHgvY</v>
      </c>
    </row>
    <row r="262" customFormat="false" ht="15" hidden="true" customHeight="false" outlineLevel="0" collapsed="false">
      <c r="B262" s="0" t="s">
        <v>160</v>
      </c>
      <c r="C262" s="92" t="s">
        <v>257</v>
      </c>
      <c r="D262" s="0" t="s">
        <v>33</v>
      </c>
      <c r="E262" s="0" t="str">
        <f aca="false">HYPERLINK(Links493354[[#This Row],[Link]])</f>
        <v>https://youtu.be/7If7L0lAur8</v>
      </c>
    </row>
    <row r="263" customFormat="false" ht="15" hidden="true" customHeight="false" outlineLevel="0" collapsed="false">
      <c r="B263" s="0" t="s">
        <v>65</v>
      </c>
      <c r="C263" s="19" t="s">
        <v>66</v>
      </c>
      <c r="D263" s="0" t="s">
        <v>24</v>
      </c>
      <c r="E263" s="0" t="str">
        <f aca="false">HYPERLINK(Links493354[[#This Row],[Link]])</f>
        <v>https://www.youtube.com/watch?v=xrPONhYYm28</v>
      </c>
    </row>
    <row r="264" customFormat="false" ht="15" hidden="true" customHeight="false" outlineLevel="0" collapsed="false">
      <c r="B264" s="0" t="s">
        <v>111</v>
      </c>
      <c r="C264" s="19" t="s">
        <v>112</v>
      </c>
      <c r="D264" s="0" t="s">
        <v>164</v>
      </c>
      <c r="E264" s="0" t="str">
        <f aca="false">HYPERLINK(Links493354[[#This Row],[Link]])</f>
        <v>https://www.youtube.com/watch?v=SidgOkLsJFQ</v>
      </c>
    </row>
    <row r="265" customFormat="false" ht="15" hidden="true" customHeight="false" outlineLevel="0" collapsed="false">
      <c r="B265" s="82" t="s">
        <v>171</v>
      </c>
      <c r="C265" s="80" t="s">
        <v>172</v>
      </c>
      <c r="D265" s="0" t="s">
        <v>85</v>
      </c>
      <c r="E265" s="0" t="str">
        <f aca="false">HYPERLINK(Links493354[[#This Row],[Link]])</f>
        <v>https://www.youtube.com/watch?v=pOPqfmCyQP4</v>
      </c>
    </row>
    <row r="266" customFormat="false" ht="15" hidden="true" customHeight="false" outlineLevel="0" collapsed="false">
      <c r="B266" s="0" t="s">
        <v>267</v>
      </c>
      <c r="C266" s="92" t="s">
        <v>268</v>
      </c>
      <c r="D266" s="0" t="s">
        <v>25</v>
      </c>
      <c r="E266" s="0" t="str">
        <f aca="false">HYPERLINK(Links493354[[#This Row],[Link]])</f>
        <v>https://youtu.be/OMUGU1Vh8Ao</v>
      </c>
    </row>
    <row r="267" customFormat="false" ht="15" hidden="true" customHeight="false" outlineLevel="0" collapsed="false">
      <c r="B267" s="0" t="s">
        <v>92</v>
      </c>
      <c r="C267" s="19" t="s">
        <v>93</v>
      </c>
      <c r="D267" s="0" t="s">
        <v>25</v>
      </c>
      <c r="E267" s="0" t="str">
        <f aca="false">HYPERLINK(Links493354[[#This Row],[Link]])</f>
        <v>https://www.youtube.com/watch?v=c1FRkylNxCQ</v>
      </c>
    </row>
    <row r="268" customFormat="false" ht="15" hidden="true" customHeight="false" outlineLevel="0" collapsed="false">
      <c r="B268" s="92" t="s">
        <v>92</v>
      </c>
      <c r="C268" s="92" t="s">
        <v>321</v>
      </c>
      <c r="E268" s="78" t="str">
        <f aca="false">HYPERLINK(Links493354[[#This Row],[Link]])</f>
        <v>https://youtu.be/a5_JKN7j7Ug</v>
      </c>
    </row>
    <row r="269" customFormat="false" ht="15" hidden="true" customHeight="false" outlineLevel="0" collapsed="false">
      <c r="B269" s="0" t="s">
        <v>119</v>
      </c>
      <c r="C269" s="19" t="s">
        <v>120</v>
      </c>
      <c r="D269" s="0" t="s">
        <v>25</v>
      </c>
      <c r="E269" s="0" t="str">
        <f aca="false">HYPERLINK(Links493354[[#This Row],[Link]])</f>
        <v>https://www.youtube.com/watch?v=WyJsIT8MW3Q</v>
      </c>
    </row>
    <row r="270" customFormat="false" ht="15" hidden="true" customHeight="false" outlineLevel="0" collapsed="false">
      <c r="B270" s="0" t="s">
        <v>121</v>
      </c>
      <c r="C270" s="0" t="s">
        <v>122</v>
      </c>
      <c r="D270" s="0" t="s">
        <v>85</v>
      </c>
      <c r="E270" s="0" t="str">
        <f aca="false">HYPERLINK(Links493354[[#This Row],[Link]])</f>
        <v>https://www.youtube.com/watch?v=1zutRBx2Ug8</v>
      </c>
    </row>
    <row r="271" customFormat="false" ht="15" hidden="true" customHeight="false" outlineLevel="0" collapsed="false">
      <c r="B271" s="0" t="s">
        <v>123</v>
      </c>
      <c r="C271" s="0" t="s">
        <v>124</v>
      </c>
      <c r="D271" s="0" t="s">
        <v>24</v>
      </c>
      <c r="E271" s="0" t="str">
        <f aca="false">HYPERLINK(Links493354[[#This Row],[Link]])</f>
        <v>https://www.youtube.com/watch?v=GWiT4Z4y_WE</v>
      </c>
    </row>
    <row r="272" customFormat="false" ht="15" hidden="true" customHeight="false" outlineLevel="0" collapsed="false">
      <c r="B272" s="0" t="s">
        <v>88</v>
      </c>
      <c r="C272" s="19" t="s">
        <v>89</v>
      </c>
      <c r="D272" s="0" t="s">
        <v>33</v>
      </c>
      <c r="E272" s="0" t="str">
        <f aca="false">HYPERLINK(Links493354[[#This Row],[Link]])</f>
        <v>https://www.youtube.com/watch?v=J-ZKrgeu0BE</v>
      </c>
    </row>
    <row r="273" customFormat="false" ht="15" hidden="true" customHeight="false" outlineLevel="0" collapsed="false">
      <c r="B273" s="92" t="s">
        <v>88</v>
      </c>
      <c r="C273" s="92" t="s">
        <v>330</v>
      </c>
      <c r="D273" s="53"/>
      <c r="E273" s="78" t="str">
        <f aca="false">HYPERLINK(Links493354[[#This Row],[Link]])</f>
        <v>https://youtu.be/gYbmiluG5Ho</v>
      </c>
    </row>
    <row r="274" customFormat="false" ht="15" hidden="true" customHeight="false" outlineLevel="0" collapsed="false">
      <c r="B274" s="0" t="s">
        <v>107</v>
      </c>
      <c r="C274" s="19" t="s">
        <v>108</v>
      </c>
      <c r="D274" s="0" t="s">
        <v>332</v>
      </c>
      <c r="E274" s="0" t="str">
        <f aca="false">HYPERLINK(Links493354[[#This Row],[Link]])</f>
        <v>https://www.youtube.com/watch?v=nMu_CWMVewc</v>
      </c>
    </row>
    <row r="275" customFormat="false" ht="15" hidden="true" customHeight="false" outlineLevel="0" collapsed="false">
      <c r="B275" s="0" t="s">
        <v>67</v>
      </c>
      <c r="C275" s="19" t="s">
        <v>68</v>
      </c>
      <c r="D275" s="0" t="s">
        <v>96</v>
      </c>
      <c r="E275" s="0" t="str">
        <f aca="false">HYPERLINK(Links493354[[#This Row],[Link]])</f>
        <v>https://www.youtube.com/watch?v=Wz66Z5W9iqE</v>
      </c>
    </row>
    <row r="276" customFormat="false" ht="15" hidden="true" customHeight="false" outlineLevel="0" collapsed="false">
      <c r="B276" s="0" t="s">
        <v>236</v>
      </c>
      <c r="C276" s="19" t="s">
        <v>237</v>
      </c>
      <c r="D276" s="0" t="s">
        <v>96</v>
      </c>
      <c r="E276" s="0" t="str">
        <f aca="false">HYPERLINK(Links493354[[#This Row],[Link]])</f>
        <v>https://www.youtube.com/watch?v=Q-oE9UFQNok</v>
      </c>
    </row>
    <row r="277" customFormat="false" ht="15" hidden="true" customHeight="false" outlineLevel="0" collapsed="false">
      <c r="B277" s="0" t="s">
        <v>97</v>
      </c>
      <c r="C277" s="19" t="s">
        <v>98</v>
      </c>
      <c r="D277" s="0" t="s">
        <v>332</v>
      </c>
      <c r="E277" s="78" t="str">
        <f aca="false">HYPERLINK(Links493354[[#This Row],[Link]])</f>
        <v>https://www.youtube.com/watch?v=kn3j344UpAQ</v>
      </c>
    </row>
    <row r="278" customFormat="false" ht="15" hidden="true" customHeight="false" outlineLevel="0" collapsed="false">
      <c r="B278" s="92" t="s">
        <v>97</v>
      </c>
      <c r="C278" s="92" t="s">
        <v>317</v>
      </c>
      <c r="E278" s="78" t="str">
        <f aca="false">HYPERLINK(Links493354[[#This Row],[Link]])</f>
        <v>https://youtu.be/He-GN_4MAY4</v>
      </c>
    </row>
    <row r="279" customFormat="false" ht="15" hidden="true" customHeight="false" outlineLevel="0" collapsed="false">
      <c r="B279" s="0" t="s">
        <v>105</v>
      </c>
      <c r="C279" s="19" t="s">
        <v>106</v>
      </c>
      <c r="D279" s="0" t="s">
        <v>31</v>
      </c>
      <c r="E279" s="0" t="str">
        <f aca="false">HYPERLINK(Links493354[[#This Row],[Link]])</f>
        <v>https://www.youtube.com/watch?v=yn3QNxP9oRM</v>
      </c>
    </row>
    <row r="280" customFormat="false" ht="15" hidden="true" customHeight="false" outlineLevel="0" collapsed="false">
      <c r="B280" s="0" t="s">
        <v>224</v>
      </c>
      <c r="C280" s="19" t="s">
        <v>225</v>
      </c>
      <c r="D280" s="0" t="s">
        <v>33</v>
      </c>
      <c r="E280" s="0" t="str">
        <f aca="false">HYPERLINK(Links493354[[#This Row],[Link]])</f>
        <v>https://www.youtube.com/watch?v=-hpLxNeJU34</v>
      </c>
    </row>
    <row r="281" customFormat="false" ht="15" hidden="true" customHeight="false" outlineLevel="0" collapsed="false">
      <c r="B281" s="0" t="s">
        <v>224</v>
      </c>
      <c r="C281" s="92" t="s">
        <v>238</v>
      </c>
      <c r="D281" s="0" t="s">
        <v>33</v>
      </c>
      <c r="E281" s="0" t="str">
        <f aca="false">HYPERLINK(Links493354[[#This Row],[Link]])</f>
        <v>https://youtu.be/fbFISuP7Ezk</v>
      </c>
    </row>
    <row r="282" customFormat="false" ht="15" hidden="true" customHeight="false" outlineLevel="0" collapsed="false">
      <c r="B282" s="0" t="s">
        <v>141</v>
      </c>
      <c r="C282" s="19" t="s">
        <v>142</v>
      </c>
      <c r="D282" s="0" t="s">
        <v>332</v>
      </c>
      <c r="E282" s="0" t="str">
        <f aca="false">HYPERLINK(Links493354[[#This Row],[Link]])</f>
        <v>https://www.youtube.com/watch?v=okVqoU1YSw0</v>
      </c>
    </row>
    <row r="283" customFormat="false" ht="15" hidden="true" customHeight="false" outlineLevel="0" collapsed="false">
      <c r="B283" s="0" t="s">
        <v>141</v>
      </c>
      <c r="C283" s="92" t="s">
        <v>251</v>
      </c>
      <c r="D283" s="0" t="s">
        <v>179</v>
      </c>
      <c r="E283" s="0" t="str">
        <f aca="false">HYPERLINK(Links493354[[#This Row],[Link]])</f>
        <v>https://youtu.be/vNgwqFsVstY</v>
      </c>
    </row>
    <row r="284" customFormat="false" ht="15" hidden="true" customHeight="false" outlineLevel="0" collapsed="false">
      <c r="B284" s="0" t="s">
        <v>69</v>
      </c>
      <c r="C284" s="19" t="s">
        <v>70</v>
      </c>
      <c r="D284" s="0" t="s">
        <v>96</v>
      </c>
      <c r="E284" s="0" t="str">
        <f aca="false">HYPERLINK(Links493354[[#This Row],[Link]])</f>
        <v>https://www.youtube.com/watch?v=eMtcRjZG5XU</v>
      </c>
    </row>
    <row r="285" customFormat="false" ht="15" hidden="true" customHeight="false" outlineLevel="0" collapsed="false">
      <c r="B285" s="0" t="s">
        <v>71</v>
      </c>
      <c r="C285" s="19" t="s">
        <v>72</v>
      </c>
      <c r="D285" s="0" t="s">
        <v>33</v>
      </c>
      <c r="E285" s="0" t="str">
        <f aca="false">HYPERLINK(Links493354[[#This Row],[Link]])</f>
        <v>https://www.youtube.com/watch?v=gJYvrDkuMNQ</v>
      </c>
    </row>
    <row r="286" customFormat="false" ht="15" hidden="true" customHeight="false" outlineLevel="0" collapsed="false">
      <c r="B286" s="0" t="s">
        <v>232</v>
      </c>
      <c r="C286" s="19" t="s">
        <v>233</v>
      </c>
      <c r="D286" s="0" t="s">
        <v>85</v>
      </c>
      <c r="E286" s="0" t="str">
        <f aca="false">HYPERLINK(Links493354[[#This Row],[Link]])</f>
        <v>https://www.youtube.com/watch?v=Q3t5Vu8qDMg</v>
      </c>
    </row>
    <row r="287" customFormat="false" ht="15" hidden="true" customHeight="false" outlineLevel="0" collapsed="false">
      <c r="B287" s="0" t="s">
        <v>184</v>
      </c>
      <c r="C287" s="19" t="s">
        <v>185</v>
      </c>
      <c r="D287" s="0" t="s">
        <v>332</v>
      </c>
      <c r="E287" s="0" t="str">
        <f aca="false">HYPERLINK(Links493354[[#This Row],[Link]])</f>
        <v>https://www.youtube.com/watch?v=q9JzZYhflrQ</v>
      </c>
    </row>
    <row r="288" customFormat="false" ht="15" hidden="true" customHeight="false" outlineLevel="0" collapsed="false">
      <c r="B288" s="0" t="s">
        <v>101</v>
      </c>
      <c r="C288" s="19" t="s">
        <v>102</v>
      </c>
      <c r="D288" s="0" t="s">
        <v>56</v>
      </c>
      <c r="E288" s="0" t="str">
        <f aca="false">HYPERLINK(Links493354[[#This Row],[Link]])</f>
        <v>https://www.youtube.com/watch?v=BashTXIuqWM</v>
      </c>
    </row>
    <row r="289" customFormat="false" ht="15" hidden="true" customHeight="false" outlineLevel="0" collapsed="false">
      <c r="B289" s="92" t="s">
        <v>101</v>
      </c>
      <c r="C289" s="92" t="s">
        <v>326</v>
      </c>
      <c r="E289" s="78" t="str">
        <f aca="false">HYPERLINK(Links493354[[#This Row],[Link]])</f>
        <v>https://youtu.be/B21LHpkamJM</v>
      </c>
    </row>
    <row r="290" customFormat="false" ht="15" hidden="true" customHeight="false" outlineLevel="0" collapsed="false">
      <c r="B290" s="92" t="s">
        <v>328</v>
      </c>
      <c r="C290" s="92" t="s">
        <v>329</v>
      </c>
      <c r="D290" s="53"/>
      <c r="E290" s="78" t="str">
        <f aca="false">HYPERLINK(Links493354[[#This Row],[Link]])</f>
        <v>https://youtu.be/tu2Q82-HMg0</v>
      </c>
    </row>
    <row r="291" customFormat="false" ht="15" hidden="true" customHeight="false" outlineLevel="0" collapsed="false">
      <c r="B291" s="0" t="s">
        <v>73</v>
      </c>
      <c r="C291" s="19" t="s">
        <v>74</v>
      </c>
      <c r="D291" s="0" t="s">
        <v>56</v>
      </c>
      <c r="E291" s="0" t="str">
        <f aca="false">HYPERLINK(Links493354[[#This Row],[Link]])</f>
        <v>https://www.youtube.com/watch?v=9DHS4ZZwZ5c</v>
      </c>
    </row>
    <row r="292" customFormat="false" ht="15" hidden="true" customHeight="false" outlineLevel="0" collapsed="false">
      <c r="B292" s="0" t="s">
        <v>86</v>
      </c>
      <c r="C292" s="19" t="s">
        <v>87</v>
      </c>
      <c r="D292" s="0" t="s">
        <v>151</v>
      </c>
      <c r="E292" s="0" t="str">
        <f aca="false">HYPERLINK(Links493354[[#This Row],[Link]])</f>
        <v>https://www.youtube.com/watch?v=EHZ-EmyH0AA</v>
      </c>
    </row>
    <row r="293" customFormat="false" ht="15" hidden="true" customHeight="false" outlineLevel="0" collapsed="false">
      <c r="B293" s="92" t="s">
        <v>86</v>
      </c>
      <c r="C293" s="92" t="s">
        <v>327</v>
      </c>
      <c r="D293" s="53"/>
      <c r="E293" s="78" t="str">
        <f aca="false">HYPERLINK(Links493354[[#This Row],[Link]])</f>
        <v>https://youtu.be/B33bKk_r5PU</v>
      </c>
    </row>
    <row r="294" customFormat="false" ht="15" hidden="true" customHeight="false" outlineLevel="0" collapsed="false">
      <c r="B294" s="0" t="s">
        <v>230</v>
      </c>
      <c r="C294" s="19" t="s">
        <v>231</v>
      </c>
      <c r="D294" s="0" t="s">
        <v>24</v>
      </c>
      <c r="E294" s="0" t="str">
        <f aca="false">HYPERLINK(Links493354[[#This Row],[Link]])</f>
        <v>https://www.youtube.com/watch?v=TRJp3sdMyqA</v>
      </c>
    </row>
    <row r="295" customFormat="false" ht="15" hidden="true" customHeight="false" outlineLevel="0" collapsed="false">
      <c r="B295" s="0" t="s">
        <v>230</v>
      </c>
      <c r="C295" s="92" t="s">
        <v>240</v>
      </c>
      <c r="D295" s="0" t="s">
        <v>33</v>
      </c>
      <c r="E295" s="0" t="str">
        <f aca="false">HYPERLINK(Links493354[[#This Row],[Link]])</f>
        <v>https://youtu.be/FoZM6vuuKBc</v>
      </c>
    </row>
    <row r="296" customFormat="false" ht="15" hidden="true" customHeight="false" outlineLevel="0" collapsed="false">
      <c r="B296" s="0" t="s">
        <v>59</v>
      </c>
      <c r="C296" s="19" t="s">
        <v>60</v>
      </c>
      <c r="D296" s="0" t="s">
        <v>23</v>
      </c>
      <c r="E296" s="0" t="str">
        <f aca="false">HYPERLINK(Links493354[[#This Row],[Link]])</f>
        <v>https://www.youtube.com/watch?v=nfQcC4ZmlBM</v>
      </c>
    </row>
    <row r="297" customFormat="false" ht="15" hidden="true" customHeight="false" outlineLevel="0" collapsed="false">
      <c r="B297" s="0" t="s">
        <v>57</v>
      </c>
      <c r="C297" s="19" t="s">
        <v>58</v>
      </c>
      <c r="D297" s="0" t="s">
        <v>23</v>
      </c>
      <c r="E297" s="0" t="str">
        <f aca="false">HYPERLINK(Links493354[[#This Row],[Link]])</f>
        <v>https://www.youtube.com/watch?v=5f-MN0b_V4g</v>
      </c>
    </row>
    <row r="298" customFormat="false" ht="15" hidden="true" customHeight="false" outlineLevel="0" collapsed="false">
      <c r="B298" s="0" t="s">
        <v>154</v>
      </c>
      <c r="C298" s="19" t="s">
        <v>155</v>
      </c>
      <c r="D298" s="0" t="s">
        <v>31</v>
      </c>
      <c r="E298" s="0" t="str">
        <f aca="false">HYPERLINK(Links493354[[#This Row],[Link]])</f>
        <v>https://www.youtube.com/watch?v=VUjm4lRRcbo</v>
      </c>
    </row>
    <row r="299" customFormat="false" ht="15" hidden="true" customHeight="false" outlineLevel="0" collapsed="false">
      <c r="B299" s="0" t="s">
        <v>115</v>
      </c>
      <c r="C299" s="19" t="s">
        <v>116</v>
      </c>
      <c r="D299" s="0" t="s">
        <v>151</v>
      </c>
      <c r="E299" s="0" t="str">
        <f aca="false">HYPERLINK(Links493354[[#This Row],[Link]])</f>
        <v>https://www.youtube.com/watch?v=0Mnxfic8INE</v>
      </c>
    </row>
    <row r="300" customFormat="false" ht="15" hidden="true" customHeight="false" outlineLevel="0" collapsed="false">
      <c r="B300" s="0" t="s">
        <v>75</v>
      </c>
      <c r="C300" s="19" t="s">
        <v>76</v>
      </c>
      <c r="D300" s="0" t="s">
        <v>151</v>
      </c>
      <c r="E300" s="0" t="str">
        <f aca="false">HYPERLINK(Links493354[[#This Row],[Link]])</f>
        <v>https://www.youtube.com/watch?v=keTmakGdOjY</v>
      </c>
    </row>
    <row r="301" customFormat="false" ht="15" hidden="true" customHeight="false" outlineLevel="0" collapsed="false">
      <c r="B301" s="0" t="s">
        <v>190</v>
      </c>
      <c r="C301" s="19" t="s">
        <v>191</v>
      </c>
      <c r="D301" s="0" t="s">
        <v>85</v>
      </c>
      <c r="E301" s="0" t="str">
        <f aca="false">HYPERLINK(Links493354[[#This Row],[Link]])</f>
        <v>https://www.youtube.com/watch?v=Uf_Rz6ctoRI</v>
      </c>
    </row>
    <row r="302" customFormat="false" ht="15" hidden="true" customHeight="false" outlineLevel="0" collapsed="false">
      <c r="B302" s="0" t="s">
        <v>196</v>
      </c>
      <c r="C302" s="19" t="s">
        <v>197</v>
      </c>
      <c r="D302" s="0" t="s">
        <v>33</v>
      </c>
      <c r="E302" s="0" t="str">
        <f aca="false">HYPERLINK(Links493354[[#This Row],[Link]])</f>
        <v>https://www.youtube.com/watch?v=_IbJtESm2LM</v>
      </c>
    </row>
    <row r="303" customFormat="false" ht="15" hidden="true" customHeight="false" outlineLevel="0" collapsed="false">
      <c r="B303" s="0" t="s">
        <v>149</v>
      </c>
      <c r="C303" s="19" t="s">
        <v>150</v>
      </c>
      <c r="D303" s="0" t="s">
        <v>332</v>
      </c>
      <c r="E303" s="0" t="str">
        <f aca="false">HYPERLINK(Links493354[[#This Row],[Link]])</f>
        <v>https://www.youtube.com/watch?v=dtgdQvNNrQA</v>
      </c>
    </row>
    <row r="304" customFormat="false" ht="15" hidden="true" customHeight="false" outlineLevel="0" collapsed="false">
      <c r="B304" s="0" t="s">
        <v>259</v>
      </c>
      <c r="C304" s="92" t="s">
        <v>260</v>
      </c>
      <c r="D304" s="0" t="s">
        <v>332</v>
      </c>
      <c r="E304" s="0" t="str">
        <f aca="false">HYPERLINK(Links493354[[#This Row],[Link]])</f>
        <v>https://youtu.be/euEPxA3gsDo</v>
      </c>
    </row>
    <row r="305" customFormat="false" ht="15" hidden="true" customHeight="false" outlineLevel="0" collapsed="false">
      <c r="B305" s="0" t="s">
        <v>152</v>
      </c>
      <c r="C305" s="19" t="s">
        <v>153</v>
      </c>
      <c r="D305" s="0" t="s">
        <v>33</v>
      </c>
      <c r="E305" s="0" t="str">
        <f aca="false">HYPERLINK(Links493354[[#This Row],[Link]])</f>
        <v>https://www.youtube.com/watch?v=wWYRrCVvEcY</v>
      </c>
    </row>
    <row r="306" customFormat="false" ht="15" hidden="true" customHeight="false" outlineLevel="0" collapsed="false">
      <c r="B306" s="0" t="s">
        <v>255</v>
      </c>
      <c r="C306" s="92" t="s">
        <v>256</v>
      </c>
      <c r="D306" s="0" t="s">
        <v>332</v>
      </c>
      <c r="E306" s="0" t="str">
        <f aca="false">HYPERLINK(Links493354[[#This Row],[Link]])</f>
        <v>https://youtu.be/WWS1rPFPyiQ</v>
      </c>
    </row>
    <row r="307" customFormat="false" ht="15" hidden="true" customHeight="false" outlineLevel="0" collapsed="false">
      <c r="B307" s="0" t="s">
        <v>158</v>
      </c>
      <c r="C307" s="19" t="s">
        <v>159</v>
      </c>
      <c r="D307" s="0" t="s">
        <v>31</v>
      </c>
      <c r="E307" s="0" t="str">
        <f aca="false">HYPERLINK(Links493354[[#This Row],[Link]])</f>
        <v>https://www.youtube.com/watch?v=Pv-3JIuvT0A</v>
      </c>
    </row>
    <row r="308" customFormat="false" ht="15" hidden="true" customHeight="false" outlineLevel="0" collapsed="false">
      <c r="B308" s="0" t="s">
        <v>94</v>
      </c>
      <c r="C308" s="19" t="s">
        <v>95</v>
      </c>
      <c r="D308" s="0" t="s">
        <v>96</v>
      </c>
      <c r="E308" s="0" t="str">
        <f aca="false">HYPERLINK(Links493354[[#This Row],[Link]])</f>
        <v>https://www.youtube.com/watch?v=hTCT_3dCpKw</v>
      </c>
    </row>
    <row r="309" customFormat="false" ht="15" hidden="true" customHeight="false" outlineLevel="0" collapsed="false">
      <c r="B309" s="92" t="s">
        <v>94</v>
      </c>
      <c r="C309" s="92" t="s">
        <v>318</v>
      </c>
      <c r="E309" s="78" t="str">
        <f aca="false">HYPERLINK(Links493354[[#This Row],[Link]])</f>
        <v>https://youtu.be/B48xWtzMHxk</v>
      </c>
    </row>
    <row r="310" customFormat="false" ht="15" hidden="true" customHeight="false" outlineLevel="0" collapsed="false">
      <c r="B310" s="0" t="s">
        <v>77</v>
      </c>
      <c r="C310" s="0" t="s">
        <v>78</v>
      </c>
      <c r="D310" s="0" t="s">
        <v>96</v>
      </c>
      <c r="E310" s="0" t="str">
        <f aca="false">HYPERLINK(Links493354[[#This Row],[Link]])</f>
        <v>https://www.youtube.com/watch?v=9kZFgYWBK9Q</v>
      </c>
    </row>
    <row r="311" customFormat="false" ht="15" hidden="true" customHeight="false" outlineLevel="0" collapsed="false">
      <c r="B311" s="0" t="s">
        <v>234</v>
      </c>
      <c r="C311" s="19" t="s">
        <v>235</v>
      </c>
      <c r="D311" s="0" t="s">
        <v>33</v>
      </c>
      <c r="E311" s="0" t="str">
        <f aca="false">HYPERLINK(Links493354[[#This Row],[Link]])</f>
        <v>https://www.youtube.com/watch?v=r2fI0VXZuSg</v>
      </c>
    </row>
    <row r="312" customFormat="false" ht="15" hidden="true" customHeight="false" outlineLevel="0" collapsed="false">
      <c r="B312" s="0" t="s">
        <v>228</v>
      </c>
      <c r="C312" s="19" t="s">
        <v>229</v>
      </c>
      <c r="D312" s="0" t="s">
        <v>179</v>
      </c>
      <c r="E312" s="0" t="str">
        <f aca="false">HYPERLINK(Links493354[[#This Row],[Link]])</f>
        <v>https://www.youtube.com/watch?v=6q3mWoE_Ef8</v>
      </c>
    </row>
    <row r="313" customFormat="false" ht="15" hidden="true" customHeight="false" outlineLevel="0" collapsed="false">
      <c r="B313" s="0" t="s">
        <v>228</v>
      </c>
      <c r="C313" s="92" t="s">
        <v>241</v>
      </c>
      <c r="D313" s="0" t="s">
        <v>23</v>
      </c>
      <c r="E313" s="0" t="str">
        <f aca="false">HYPERLINK(Links493354[[#This Row],[Link]])</f>
        <v>https://youtu.be/pg3hz43P09w</v>
      </c>
    </row>
    <row r="314" customFormat="false" ht="15" hidden="true" customHeight="false" outlineLevel="0" collapsed="false">
      <c r="B314" s="92" t="s">
        <v>324</v>
      </c>
      <c r="C314" s="92" t="s">
        <v>325</v>
      </c>
      <c r="E314" s="78" t="str">
        <f aca="false">HYPERLINK(Links493354[[#This Row],[Link]])</f>
        <v>https://youtu.be/TtXlapucVxM</v>
      </c>
    </row>
    <row r="315" customFormat="false" ht="15" hidden="true" customHeight="false" outlineLevel="0" collapsed="false">
      <c r="B315" s="0" t="s">
        <v>79</v>
      </c>
      <c r="C315" s="19" t="s">
        <v>80</v>
      </c>
      <c r="D315" s="0" t="s">
        <v>31</v>
      </c>
      <c r="E315" s="0" t="str">
        <f aca="false">HYPERLINK(Links493354[[#This Row],[Link]])</f>
        <v>https://www.youtube.com/watch?v=J_Ej4tZRKLo</v>
      </c>
    </row>
    <row r="316" customFormat="false" ht="15" hidden="true" customHeight="false" outlineLevel="0" collapsed="false">
      <c r="B316" s="0" t="s">
        <v>226</v>
      </c>
      <c r="C316" s="19" t="s">
        <v>227</v>
      </c>
      <c r="D316" s="0" t="s">
        <v>164</v>
      </c>
      <c r="E316" s="0" t="str">
        <f aca="false">HYPERLINK(Links493354[[#This Row],[Link]])</f>
        <v>https://www.youtube.com/watch?v=7XQMjtUmz0g</v>
      </c>
    </row>
    <row r="317" customFormat="false" ht="15" hidden="true" customHeight="false" outlineLevel="0" collapsed="false">
      <c r="B317" s="0" t="s">
        <v>226</v>
      </c>
      <c r="C317" s="92" t="s">
        <v>239</v>
      </c>
      <c r="D317" s="0" t="s">
        <v>27</v>
      </c>
      <c r="E317" s="0" t="str">
        <f aca="false">HYPERLINK(Links493354[[#This Row],[Link]])</f>
        <v>https://youtu.be/KkpCTyjGlZo</v>
      </c>
    </row>
    <row r="318" customFormat="false" ht="15" hidden="true" customHeight="false" outlineLevel="0" collapsed="false">
      <c r="B318" s="0" t="s">
        <v>143</v>
      </c>
      <c r="C318" s="19" t="s">
        <v>144</v>
      </c>
      <c r="D318" s="0" t="s">
        <v>27</v>
      </c>
      <c r="E318" s="0" t="str">
        <f aca="false">HYPERLINK(Links493354[[#This Row],[Link]])</f>
        <v>https://www.youtube.com/watch?v=iocEpOsi4ks</v>
      </c>
    </row>
    <row r="319" customFormat="false" ht="15" hidden="true" customHeight="false" outlineLevel="0" collapsed="false">
      <c r="B319" s="0" t="s">
        <v>143</v>
      </c>
      <c r="C319" s="92" t="s">
        <v>252</v>
      </c>
      <c r="D319" s="0" t="s">
        <v>151</v>
      </c>
      <c r="E319" s="0" t="str">
        <f aca="false">HYPERLINK(Links493354[[#This Row],[Link]])</f>
        <v>https://youtu.be/LRgZFHceZGo</v>
      </c>
    </row>
    <row r="320" customFormat="false" ht="15" hidden="true" customHeight="false" outlineLevel="0" collapsed="false">
      <c r="B320" s="0" t="s">
        <v>99</v>
      </c>
      <c r="C320" s="19" t="s">
        <v>100</v>
      </c>
      <c r="D320" s="0" t="s">
        <v>164</v>
      </c>
      <c r="E320" s="0" t="str">
        <f aca="false">HYPERLINK(Links493354[[#This Row],[Link]])</f>
        <v>https://www.youtube.com/watch?v=ISUwsZSYZ_k</v>
      </c>
    </row>
    <row r="321" customFormat="false" ht="15" hidden="true" customHeight="false" outlineLevel="0" collapsed="false">
      <c r="B321" s="92" t="s">
        <v>99</v>
      </c>
      <c r="C321" s="92" t="s">
        <v>314</v>
      </c>
      <c r="E321" s="78" t="str">
        <f aca="false">HYPERLINK(Links493354[[#This Row],[Link]])</f>
        <v>https://youtu.be/U3SkMY6jw5M</v>
      </c>
    </row>
    <row r="322" customFormat="false" ht="15" hidden="true" customHeight="false" outlineLevel="0" collapsed="false">
      <c r="B322" s="0" t="s">
        <v>103</v>
      </c>
      <c r="C322" s="19" t="s">
        <v>104</v>
      </c>
      <c r="D322" s="0" t="s">
        <v>31</v>
      </c>
      <c r="E322" s="0" t="str">
        <f aca="false">HYPERLINK(Links493354[[#This Row],[Link]])</f>
        <v>https://www.youtube.com/watch?v=HOpSLwbsyEk</v>
      </c>
    </row>
    <row r="323" customFormat="false" ht="15" hidden="true" customHeight="false" outlineLevel="0" collapsed="false">
      <c r="B323" s="0" t="s">
        <v>81</v>
      </c>
      <c r="C323" s="19" t="s">
        <v>82</v>
      </c>
      <c r="D323" s="0" t="s">
        <v>204</v>
      </c>
      <c r="E323" s="0" t="str">
        <f aca="false">HYPERLINK(Links493354[[#This Row],[Link]])</f>
        <v>https://www.youtube.com/watch?v=MOYMYArUAX4</v>
      </c>
    </row>
    <row r="324" customFormat="false" ht="15" hidden="true" customHeight="false" outlineLevel="0" collapsed="false">
      <c r="B324" s="0" t="s">
        <v>180</v>
      </c>
      <c r="C324" s="19" t="s">
        <v>181</v>
      </c>
      <c r="D324" s="0" t="s">
        <v>204</v>
      </c>
      <c r="E324" s="0" t="str">
        <f aca="false">HYPERLINK(Links493354[[#This Row],[Link]])</f>
        <v>https://www.youtube.com/watch?v=9yjaVlj69H0</v>
      </c>
    </row>
    <row r="325" customFormat="false" ht="15" hidden="true" customHeight="false" outlineLevel="0" collapsed="false">
      <c r="B325" s="0" t="s">
        <v>198</v>
      </c>
      <c r="C325" s="15" t="s">
        <v>199</v>
      </c>
      <c r="D325" s="0" t="s">
        <v>33</v>
      </c>
      <c r="E325" s="0" t="str">
        <f aca="false">HYPERLINK(Links493354[[#This Row],[Link]])</f>
        <v>https://www.youtube.com/watch?v=nn2zE2vITn8</v>
      </c>
    </row>
    <row r="326" customFormat="false" ht="15" hidden="true" customHeight="false" outlineLevel="0" collapsed="false">
      <c r="B326" s="0" t="s">
        <v>145</v>
      </c>
      <c r="C326" s="19" t="s">
        <v>146</v>
      </c>
      <c r="D326" s="0" t="s">
        <v>179</v>
      </c>
      <c r="E326" s="0" t="str">
        <f aca="false">HYPERLINK(Links493354[[#This Row],[Link]])</f>
        <v>https://www.youtube.com/watch?v=dwP6fzMrvcM</v>
      </c>
    </row>
    <row r="327" customFormat="false" ht="15" hidden="true" customHeight="false" outlineLevel="0" collapsed="false">
      <c r="B327" s="0" t="s">
        <v>173</v>
      </c>
      <c r="C327" s="19" t="s">
        <v>174</v>
      </c>
      <c r="D327" s="0" t="s">
        <v>204</v>
      </c>
      <c r="E327" s="0" t="str">
        <f aca="false">HYPERLINK(Links493354[[#This Row],[Link]])</f>
        <v>https://www.youtube.com/watch?v=TgiqdQfOPNE</v>
      </c>
    </row>
    <row r="328" customFormat="false" ht="15" hidden="true" customHeight="false" outlineLevel="0" collapsed="false">
      <c r="B328" s="0" t="s">
        <v>52</v>
      </c>
      <c r="C328" s="19" t="s">
        <v>53</v>
      </c>
      <c r="D328" s="0" t="s">
        <v>204</v>
      </c>
      <c r="E328" s="0" t="str">
        <f aca="false">HYPERLINK(Links493354[[#This Row],[Link]])</f>
        <v>https://www.youtube.com/watch?v=CwtR2jWZM1k</v>
      </c>
    </row>
    <row r="329" customFormat="false" ht="15" hidden="true" customHeight="false" outlineLevel="0" collapsed="false">
      <c r="B329" s="0" t="s">
        <v>54</v>
      </c>
      <c r="C329" s="19" t="s">
        <v>55</v>
      </c>
      <c r="D329" s="0" t="s">
        <v>204</v>
      </c>
      <c r="E329" s="0" t="str">
        <f aca="false">HYPERLINK(Links493354[[#This Row],[Link]])</f>
        <v>https://www.youtube.com/watch?v=utpjziCmVeo</v>
      </c>
    </row>
    <row r="330" customFormat="false" ht="15" hidden="true" customHeight="false" outlineLevel="0" collapsed="false">
      <c r="B330" s="0" t="s">
        <v>261</v>
      </c>
      <c r="C330" s="92" t="s">
        <v>262</v>
      </c>
      <c r="D330" s="0" t="s">
        <v>31</v>
      </c>
      <c r="E330" s="0" t="str">
        <f aca="false">HYPERLINK(Links493354[[#This Row],[Link]])</f>
        <v>https://youtu.be/f-_q_3tN6Yo</v>
      </c>
    </row>
    <row r="331" customFormat="false" ht="15" hidden="true" customHeight="false" outlineLevel="0" collapsed="false">
      <c r="B331" s="0" t="s">
        <v>162</v>
      </c>
      <c r="C331" s="19" t="s">
        <v>163</v>
      </c>
      <c r="D331" s="0" t="s">
        <v>164</v>
      </c>
      <c r="E331" s="0" t="str">
        <f aca="false">HYPERLINK(Links493354[[#This Row],[Link]])</f>
        <v>https://www.youtube.com/watch?v=e0hRug6K0f8</v>
      </c>
    </row>
    <row r="332" customFormat="false" ht="15" hidden="true" customHeight="false" outlineLevel="0" collapsed="false">
      <c r="B332" s="82" t="s">
        <v>169</v>
      </c>
      <c r="C332" s="80" t="s">
        <v>170</v>
      </c>
      <c r="D332" s="0" t="s">
        <v>31</v>
      </c>
      <c r="E332" s="0" t="str">
        <f aca="false">HYPERLINK(Links493354[[#This Row],[Link]])</f>
        <v>https://www.youtube.com/watch?v=79BbdqyLHOk</v>
      </c>
    </row>
    <row r="333" customFormat="false" ht="15" hidden="true" customHeight="false" outlineLevel="0" collapsed="false">
      <c r="B333" s="0" t="s">
        <v>169</v>
      </c>
      <c r="C333" s="92" t="s">
        <v>266</v>
      </c>
      <c r="D333" s="0" t="s">
        <v>23</v>
      </c>
      <c r="E333" s="0" t="str">
        <f aca="false">HYPERLINK(Links493354[[#This Row],[Link]])</f>
        <v>https://youtu.be/hzHJugCcT6g</v>
      </c>
    </row>
    <row r="334" customFormat="false" ht="15" hidden="true" customHeight="false" outlineLevel="0" collapsed="false">
      <c r="B334" s="0" t="s">
        <v>135</v>
      </c>
      <c r="C334" s="19" t="s">
        <v>136</v>
      </c>
      <c r="D334" s="0" t="s">
        <v>164</v>
      </c>
      <c r="E334" s="0" t="str">
        <f aca="false">HYPERLINK(Links493354[[#This Row],[Link]])</f>
        <v>https://www.youtube.com/watch?v=thBk5RamieE</v>
      </c>
    </row>
    <row r="335" customFormat="false" ht="15" hidden="true" customHeight="false" outlineLevel="0" collapsed="false">
      <c r="B335" s="0" t="s">
        <v>221</v>
      </c>
      <c r="C335" s="15" t="s">
        <v>222</v>
      </c>
      <c r="D335" s="0" t="s">
        <v>179</v>
      </c>
      <c r="E335" s="0" t="str">
        <f aca="false">HYPERLINK(Links493354[[#This Row],[Link]])</f>
        <v>https://www.youtube.com/watch?v=PTKNMS_OgIU</v>
      </c>
    </row>
    <row r="336" customFormat="false" ht="15" hidden="true" customHeight="false" outlineLevel="0" collapsed="false">
      <c r="B336" s="0" t="s">
        <v>207</v>
      </c>
      <c r="C336" s="19" t="s">
        <v>208</v>
      </c>
      <c r="D336" s="0" t="s">
        <v>23</v>
      </c>
      <c r="E336" s="0" t="str">
        <f aca="false">HYPERLINK(Links493354[[#This Row],[Link]])</f>
        <v>https://www.youtube.com/watch?v=DoIfvVz693U</v>
      </c>
    </row>
    <row r="337" customFormat="false" ht="15" hidden="true" customHeight="false" outlineLevel="0" collapsed="false">
      <c r="B337" s="0" t="s">
        <v>207</v>
      </c>
      <c r="C337" s="92" t="s">
        <v>248</v>
      </c>
      <c r="D337" s="0" t="s">
        <v>27</v>
      </c>
      <c r="E337" s="0" t="str">
        <f aca="false">HYPERLINK(Links493354[[#This Row],[Link]])</f>
        <v>https://youtu.be/2JIPv1E5a0I</v>
      </c>
    </row>
    <row r="338" customFormat="false" ht="15" hidden="true" customHeight="false" outlineLevel="0" collapsed="false">
      <c r="B338" s="0" t="s">
        <v>83</v>
      </c>
      <c r="C338" s="19" t="s">
        <v>84</v>
      </c>
      <c r="D338" s="0" t="s">
        <v>25</v>
      </c>
      <c r="E338" s="0" t="str">
        <f aca="false">HYPERLINK(Links493354[[#This Row],[Link]])</f>
        <v>https://www.youtube.com/watch?v=JWCNurnrtKY</v>
      </c>
    </row>
    <row r="339" customFormat="false" ht="15" hidden="true" customHeight="false" outlineLevel="0" collapsed="false">
      <c r="B339" s="0" t="s">
        <v>182</v>
      </c>
      <c r="C339" s="19" t="s">
        <v>183</v>
      </c>
      <c r="D339" s="0" t="s">
        <v>25</v>
      </c>
      <c r="E339" s="0" t="str">
        <f aca="false">HYPERLINK(Links493354[[#This Row],[Link]])</f>
        <v>https://www.youtube.com/watch?v=nxP4MZGOgn0</v>
      </c>
    </row>
    <row r="340" customFormat="false" ht="15" hidden="true" customHeight="false" outlineLevel="0" collapsed="false">
      <c r="B340" s="0" t="s">
        <v>219</v>
      </c>
      <c r="C340" s="19" t="s">
        <v>220</v>
      </c>
      <c r="D340" s="0" t="s">
        <v>25</v>
      </c>
      <c r="E340" s="0" t="str">
        <f aca="false">HYPERLINK(Links493354[[#This Row],[Link]])</f>
        <v>https://www.youtube.com/watch?v=teo91_zsSdU</v>
      </c>
    </row>
    <row r="341" customFormat="false" ht="15" hidden="true" customHeight="false" outlineLevel="0" collapsed="false">
      <c r="B341" s="0" t="s">
        <v>219</v>
      </c>
      <c r="C341" s="92" t="s">
        <v>247</v>
      </c>
      <c r="D341" s="0" t="s">
        <v>23</v>
      </c>
      <c r="E341" s="0" t="str">
        <f aca="false">HYPERLINK(Links493354[[#This Row],[Link]])</f>
        <v>https://youtu.be/LYZDsNv8kJ8</v>
      </c>
    </row>
    <row r="342" customFormat="false" ht="15" hidden="true" customHeight="false" outlineLevel="0" collapsed="false">
      <c r="B342" s="0" t="s">
        <v>249</v>
      </c>
      <c r="C342" s="94" t="s">
        <v>250</v>
      </c>
      <c r="D342" s="0" t="s">
        <v>23</v>
      </c>
      <c r="E342" s="0" t="str">
        <f aca="false">HYPERLINK(Links493354[[#This Row],[Link]])</f>
        <v>https://youtu.be/eaI0E6ZcwM4</v>
      </c>
    </row>
    <row r="343" customFormat="false" ht="15" hidden="true" customHeight="false" outlineLevel="0" collapsed="false">
      <c r="B343" s="0" t="s">
        <v>205</v>
      </c>
      <c r="C343" s="0" t="s">
        <v>206</v>
      </c>
      <c r="D343" s="0" t="s">
        <v>27</v>
      </c>
      <c r="E343" s="0" t="str">
        <f aca="false">HYPERLINK(Links493354[[#This Row],[Link]])</f>
        <v>https://www.youtube.com/watch?v=LGUfh4tc13I</v>
      </c>
    </row>
    <row r="344" customFormat="false" ht="15" hidden="true" customHeight="false" outlineLevel="0" collapsed="false">
      <c r="B344" s="0" t="s">
        <v>205</v>
      </c>
      <c r="C344" s="0" t="s">
        <v>244</v>
      </c>
      <c r="D344" s="0" t="s">
        <v>24</v>
      </c>
      <c r="E344" s="0" t="str">
        <f aca="false">HYPERLINK(Links493354[[#This Row],[Link]])</f>
        <v>https://youtu.be/zWRCV_td3I8</v>
      </c>
    </row>
    <row r="345" customFormat="false" ht="15" hidden="true" customHeight="false" outlineLevel="0" collapsed="false">
      <c r="B345" s="82" t="s">
        <v>209</v>
      </c>
      <c r="C345" s="80" t="s">
        <v>210</v>
      </c>
      <c r="D345" s="0" t="s">
        <v>204</v>
      </c>
      <c r="E345" s="0" t="str">
        <f aca="false">HYPERLINK(Links493354[[#This Row],[Link]])</f>
        <v>https://www.youtube.com/watch?v=gbPbBMv73Dg</v>
      </c>
    </row>
    <row r="346" customFormat="false" ht="15" hidden="true" customHeight="false" outlineLevel="0" collapsed="false">
      <c r="B346" s="0" t="s">
        <v>209</v>
      </c>
      <c r="C346" s="92" t="s">
        <v>245</v>
      </c>
      <c r="D346" s="0" t="s">
        <v>204</v>
      </c>
      <c r="E346" s="0" t="str">
        <f aca="false">HYPERLINK(Links493354[[#This Row],[Link]])</f>
        <v>https://youtu.be/MDuOnEyof1w</v>
      </c>
    </row>
    <row r="347" customFormat="false" ht="15" hidden="true" customHeight="false" outlineLevel="0" collapsed="false">
      <c r="B347" s="92" t="s">
        <v>315</v>
      </c>
      <c r="C347" s="92" t="s">
        <v>316</v>
      </c>
      <c r="E347" s="78" t="str">
        <f aca="false">HYPERLINK(Links493354[[#This Row],[Link]])</f>
        <v>https://youtu.be/daSL236nYZs</v>
      </c>
    </row>
    <row r="348" customFormat="false" ht="15" hidden="true" customHeight="false" outlineLevel="0" collapsed="false">
      <c r="B348" s="82" t="s">
        <v>139</v>
      </c>
      <c r="C348" s="80" t="s">
        <v>140</v>
      </c>
      <c r="D348" s="0" t="s">
        <v>164</v>
      </c>
      <c r="E348" s="0" t="str">
        <f aca="false">HYPERLINK(Links493354[[#This Row],[Link]])</f>
        <v>https://www.youtube.com/watch?v=THBAnt2709c</v>
      </c>
    </row>
    <row r="349" customFormat="false" ht="15" hidden="true" customHeight="false" outlineLevel="0" collapsed="false">
      <c r="B349" s="0" t="s">
        <v>167</v>
      </c>
      <c r="C349" s="19" t="s">
        <v>168</v>
      </c>
      <c r="D349" s="0" t="s">
        <v>85</v>
      </c>
      <c r="E349" s="0" t="str">
        <f aca="false">HYPERLINK(Links493354[[#This Row],[Link]])</f>
        <v>https://www.youtube.com/watch?v=HRFRDX7LgZA</v>
      </c>
    </row>
    <row r="350" customFormat="false" ht="15" hidden="true" customHeight="false" outlineLevel="0" collapsed="false">
      <c r="B350" s="0" t="s">
        <v>167</v>
      </c>
      <c r="C350" s="92" t="s">
        <v>265</v>
      </c>
      <c r="D350" s="0" t="s">
        <v>27</v>
      </c>
      <c r="E350" s="0" t="str">
        <f aca="false">HYPERLINK(Links493354[[#This Row],[Link]])</f>
        <v>https://youtu.be/Z3AC4mmiKhw</v>
      </c>
    </row>
    <row r="351" customFormat="false" ht="15" hidden="true" customHeight="false" outlineLevel="0" collapsed="false">
      <c r="B351" s="0" t="s">
        <v>147</v>
      </c>
      <c r="C351" s="19" t="s">
        <v>148</v>
      </c>
      <c r="D351" s="0" t="s">
        <v>56</v>
      </c>
      <c r="E351" s="0" t="str">
        <f aca="false">HYPERLINK(Links493354[[#This Row],[Link]])</f>
        <v>https://www.youtube.com/watch?v=ZQ3161RmwF8</v>
      </c>
    </row>
    <row r="352" customFormat="false" ht="15" hidden="true" customHeight="false" outlineLevel="0" collapsed="false">
      <c r="B352" s="0" t="s">
        <v>200</v>
      </c>
      <c r="C352" s="19" t="s">
        <v>201</v>
      </c>
      <c r="D352" s="0" t="s">
        <v>56</v>
      </c>
      <c r="E352" s="0" t="str">
        <f aca="false">HYPERLINK(Links493354[[#This Row],[Link]])</f>
        <v>https://www.youtube.com/watch?v=5ibjq1qgK9g</v>
      </c>
    </row>
    <row r="353" customFormat="false" ht="15" hidden="true" customHeight="false" outlineLevel="0" collapsed="false">
      <c r="B353" s="0" t="s">
        <v>200</v>
      </c>
      <c r="C353" s="92" t="s">
        <v>246</v>
      </c>
      <c r="D353" s="0" t="s">
        <v>204</v>
      </c>
      <c r="E353" s="0" t="str">
        <f aca="false">HYPERLINK(Links493354[[#This Row],[Link]])</f>
        <v>https://youtu.be/efDlxayx234</v>
      </c>
    </row>
    <row r="354" customFormat="false" ht="15" hidden="true" customHeight="false" outlineLevel="0" collapsed="false">
      <c r="B354" s="0" t="s">
        <v>270</v>
      </c>
      <c r="C354" s="92" t="s">
        <v>271</v>
      </c>
      <c r="D354" s="0" t="s">
        <v>204</v>
      </c>
      <c r="E354" s="0" t="str">
        <f aca="false">HYPERLINK(Links493354[[#This Row],[Link]])</f>
        <v>https://youtu.be/m4KB9-Uo4Kc</v>
      </c>
    </row>
    <row r="355" customFormat="false" ht="15" hidden="true" customHeight="false" outlineLevel="0" collapsed="false">
      <c r="B355" s="0" t="s">
        <v>177</v>
      </c>
      <c r="C355" s="19" t="s">
        <v>178</v>
      </c>
      <c r="D355" s="0" t="s">
        <v>164</v>
      </c>
      <c r="E355" s="0" t="str">
        <f aca="false">HYPERLINK(Links493354[[#This Row],[Link]])</f>
        <v>https://www.youtube.com/watch?v=gcJU6Jy49kI</v>
      </c>
    </row>
    <row r="356" customFormat="false" ht="15" hidden="true" customHeight="false" outlineLevel="0" collapsed="false">
      <c r="B356" s="0" t="s">
        <v>186</v>
      </c>
      <c r="C356" s="19" t="s">
        <v>187</v>
      </c>
      <c r="D356" s="0" t="s">
        <v>151</v>
      </c>
      <c r="E356" s="0" t="str">
        <f aca="false">HYPERLINK(Links493354[[#This Row],[Link]])</f>
        <v>https://www.youtube.com/watch?v=5bfTAre8d6U</v>
      </c>
    </row>
    <row r="357" customFormat="false" ht="15" hidden="true" customHeight="false" outlineLevel="0" collapsed="false">
      <c r="B357" s="0" t="s">
        <v>188</v>
      </c>
      <c r="C357" s="19" t="s">
        <v>189</v>
      </c>
      <c r="D357" s="0" t="s">
        <v>31</v>
      </c>
      <c r="E357" s="0" t="str">
        <f aca="false">HYPERLINK(Links493354[[#This Row],[Link]])</f>
        <v>https://www.youtube.com/watch?v=IB4SOljqN3M</v>
      </c>
    </row>
    <row r="358" customFormat="false" ht="15" hidden="true" customHeight="false" outlineLevel="0" collapsed="false">
      <c r="B358" s="0" t="s">
        <v>50</v>
      </c>
      <c r="C358" s="19" t="s">
        <v>51</v>
      </c>
      <c r="D358" s="0" t="s">
        <v>24</v>
      </c>
      <c r="E358" s="0" t="str">
        <f aca="false">HYPERLINK(Links493354[[#This Row],[Link]])</f>
        <v>https://www.youtube.com/watch?v=cHVSfi8EFD4</v>
      </c>
    </row>
    <row r="359" customFormat="false" ht="15" hidden="true" customHeight="false" outlineLevel="0" collapsed="false">
      <c r="B359" s="0" t="s">
        <v>133</v>
      </c>
      <c r="C359" s="0" t="s">
        <v>134</v>
      </c>
      <c r="D359" s="0" t="s">
        <v>25</v>
      </c>
      <c r="E359" s="0" t="str">
        <f aca="false">HYPERLINK(Links493354[[#This Row],[Link]])</f>
        <v>https://www.youtube.com/watch?v=woXKzDAotHk</v>
      </c>
    </row>
    <row r="360" customFormat="false" ht="15" hidden="true" customHeight="false" outlineLevel="0" collapsed="false">
      <c r="B360" s="0" t="s">
        <v>125</v>
      </c>
      <c r="C360" s="19" t="s">
        <v>126</v>
      </c>
      <c r="D360" s="0" t="s">
        <v>27</v>
      </c>
      <c r="E360" s="0" t="str">
        <f aca="false">HYPERLINK(Links493354[[#This Row],[Link]])</f>
        <v>https://www.youtube.com/watch?v=0BqLBOhmyJw</v>
      </c>
    </row>
    <row r="361" customFormat="false" ht="15" hidden="true" customHeight="false" outlineLevel="0" collapsed="false">
      <c r="B361" s="0" t="s">
        <v>131</v>
      </c>
      <c r="C361" s="19" t="s">
        <v>132</v>
      </c>
      <c r="D361" s="0" t="s">
        <v>23</v>
      </c>
      <c r="E361" s="0" t="str">
        <f aca="false">HYPERLINK(Links493354[[#This Row],[Link]])</f>
        <v>https://www.youtube.com/watch?v=a7h10xdFjKo</v>
      </c>
    </row>
    <row r="362" customFormat="false" ht="15" hidden="true" customHeight="false" outlineLevel="0" collapsed="false">
      <c r="B362" s="82" t="s">
        <v>194</v>
      </c>
      <c r="C362" s="80" t="s">
        <v>195</v>
      </c>
      <c r="D362" s="0" t="s">
        <v>25</v>
      </c>
      <c r="E362" s="0" t="str">
        <f aca="false">HYPERLINK(Links493354[[#This Row],[Link]])</f>
        <v>https://www.youtube.com/watch?v=yIJasRa3Aao</v>
      </c>
    </row>
    <row r="363" customFormat="false" ht="15" hidden="true" customHeight="false" outlineLevel="0" collapsed="false">
      <c r="B363" s="0" t="s">
        <v>202</v>
      </c>
      <c r="C363" s="19" t="s">
        <v>203</v>
      </c>
      <c r="E363" s="78" t="str">
        <f aca="false">HYPERLINK(Links493354[[#This Row],[Link]])</f>
        <v>https://www.youtube.com/watch?v=Tu84wel10as</v>
      </c>
    </row>
    <row r="364" customFormat="false" ht="15" hidden="true" customHeight="false" outlineLevel="0" collapsed="false">
      <c r="B364" s="0" t="s">
        <v>48</v>
      </c>
      <c r="C364" s="19" t="s">
        <v>49</v>
      </c>
      <c r="E364" s="78" t="str">
        <f aca="false">HYPERLINK(Links493354[[#This Row],[Link]])</f>
        <v>https://www.youtube.com/watch?v=yfcnrOCtCR4</v>
      </c>
    </row>
    <row r="365" customFormat="false" ht="15" hidden="true" customHeight="false" outlineLevel="0" collapsed="false">
      <c r="B365" s="0" t="s">
        <v>113</v>
      </c>
      <c r="C365" s="19" t="s">
        <v>114</v>
      </c>
      <c r="E365" s="78" t="str">
        <f aca="false">HYPERLINK(Links493354[[#This Row],[Link]])</f>
        <v>https://www.youtube.com/watch?v=fVXkpZosmlE</v>
      </c>
    </row>
    <row r="366" customFormat="false" ht="15" hidden="true" customHeight="false" outlineLevel="0" collapsed="false">
      <c r="B366" s="92" t="s">
        <v>322</v>
      </c>
      <c r="C366" s="92" t="s">
        <v>323</v>
      </c>
      <c r="E366" s="78" t="str">
        <f aca="false">HYPERLINK(Links493354[[#This Row],[Link]])</f>
        <v>https://youtu.be/aNzU6AYZiEs</v>
      </c>
    </row>
    <row r="367" customFormat="false" ht="15" hidden="true" customHeight="false" outlineLevel="0" collapsed="false">
      <c r="B367" s="0" t="s">
        <v>215</v>
      </c>
      <c r="C367" s="19" t="s">
        <v>216</v>
      </c>
      <c r="E367" s="78" t="str">
        <f aca="false">HYPERLINK(Links493354[[#This Row],[Link]])</f>
        <v>https://www.youtube.com/watch?v=V0ojsQpgu-k</v>
      </c>
    </row>
    <row r="368" customFormat="false" ht="15" hidden="true" customHeight="false" outlineLevel="0" collapsed="false">
      <c r="B368" s="0" t="s">
        <v>217</v>
      </c>
      <c r="C368" s="19" t="s">
        <v>218</v>
      </c>
      <c r="E368" s="78" t="str">
        <f aca="false">HYPERLINK(Links493354[[#This Row],[Link]])</f>
        <v>https://www.youtube.com/watch?v=JVIp7pnL-fU</v>
      </c>
    </row>
    <row r="369" customFormat="false" ht="15" hidden="true" customHeight="false" outlineLevel="0" collapsed="false">
      <c r="B369" s="92" t="s">
        <v>319</v>
      </c>
      <c r="C369" s="92" t="s">
        <v>320</v>
      </c>
      <c r="E369" s="78" t="str">
        <f aca="false">HYPERLINK(Links493354[[#This Row],[Link]])</f>
        <v>https://youtu.be/pOX1m37rOWo</v>
      </c>
    </row>
    <row r="370" customFormat="false" ht="15" hidden="true" customHeight="false" outlineLevel="0" collapsed="false">
      <c r="B370" s="0" t="s">
        <v>175</v>
      </c>
      <c r="C370" s="19" t="s">
        <v>176</v>
      </c>
      <c r="E370" s="78" t="str">
        <f aca="false">HYPERLINK(Links493354[[#This Row],[Link]])</f>
        <v>https://www.youtube.com/watch?v=jBDTaun5GdU</v>
      </c>
    </row>
    <row r="371" customFormat="false" ht="15" hidden="true" customHeight="false" outlineLevel="0" collapsed="false">
      <c r="B371" s="0" t="s">
        <v>175</v>
      </c>
      <c r="C371" s="92" t="s">
        <v>272</v>
      </c>
      <c r="E371" s="78" t="str">
        <f aca="false">HYPERLINK(Links493354[[#This Row],[Link]])</f>
        <v>https://youtu.be/BHxrogNaKoo</v>
      </c>
    </row>
    <row r="372" customFormat="false" ht="15" hidden="true" customHeight="false" outlineLevel="0" collapsed="false">
      <c r="B372" s="0" t="s">
        <v>273</v>
      </c>
      <c r="C372" s="92" t="s">
        <v>274</v>
      </c>
      <c r="E372" s="78" t="str">
        <f aca="false">HYPERLINK(Links493354[[#This Row],[Link]])</f>
        <v>https://youtu.be/SMln-yOUKSA</v>
      </c>
    </row>
    <row r="373" customFormat="false" ht="15" hidden="true" customHeight="false" outlineLevel="0" collapsed="false">
      <c r="B373" s="0" t="s">
        <v>90</v>
      </c>
      <c r="C373" s="19" t="s">
        <v>91</v>
      </c>
      <c r="E373" s="78" t="str">
        <f aca="false">HYPERLINK(Links493354[[#This Row],[Link]])</f>
        <v>https://www.youtube.com/watch?v=l-XLvP-dLOM</v>
      </c>
    </row>
    <row r="374" customFormat="false" ht="15" hidden="true" customHeight="false" outlineLevel="0" collapsed="false">
      <c r="B374" s="92" t="s">
        <v>312</v>
      </c>
      <c r="C374" s="92" t="s">
        <v>313</v>
      </c>
      <c r="E374" s="78" t="str">
        <f aca="false">HYPERLINK(Links493354[[#This Row],[Link]])</f>
        <v>https://youtu.be/hJLXuvZd05w</v>
      </c>
    </row>
    <row r="375" customFormat="false" ht="15" hidden="true" customHeight="false" outlineLevel="0" collapsed="false">
      <c r="B375" s="0" t="s">
        <v>46</v>
      </c>
      <c r="C375" s="19" t="s">
        <v>47</v>
      </c>
      <c r="E375" s="78" t="str">
        <f aca="false">HYPERLINK(Links493354[[#This Row],[Link]])</f>
        <v>https://www.youtube.com/watch?v=rC0e4WC7V4E</v>
      </c>
    </row>
    <row r="376" customFormat="false" ht="15" hidden="true" customHeight="false" outlineLevel="0" collapsed="false">
      <c r="B376" s="0" t="s">
        <v>63</v>
      </c>
      <c r="C376" s="19" t="s">
        <v>64</v>
      </c>
      <c r="E376" s="78" t="str">
        <f aca="false">HYPERLINK(Links493354[[#This Row],[Link]])</f>
        <v>https://www.youtube.com/watch?v=Ztrycm1y3tU</v>
      </c>
    </row>
    <row r="377" customFormat="false" ht="15" hidden="true" customHeight="false" outlineLevel="0" collapsed="false">
      <c r="B377" s="0" t="s">
        <v>61</v>
      </c>
      <c r="C377" s="19" t="s">
        <v>62</v>
      </c>
      <c r="E377" s="78" t="str">
        <f aca="false">HYPERLINK(Links493354[[#This Row],[Link]])</f>
        <v>https://www.youtube.com/watch?v=bLyVg8oc3Ks</v>
      </c>
    </row>
    <row r="378" customFormat="false" ht="15" hidden="true" customHeight="false" outlineLevel="0" collapsed="false">
      <c r="B378" s="82" t="s">
        <v>211</v>
      </c>
      <c r="C378" s="80" t="s">
        <v>212</v>
      </c>
      <c r="E378" s="78" t="str">
        <f aca="false">HYPERLINK(Links493354[[#This Row],[Link]])</f>
        <v>https://www.youtube.com/watch?v=iaQ3lf12nTY</v>
      </c>
    </row>
    <row r="379" customFormat="false" ht="15" hidden="true" customHeight="false" outlineLevel="0" collapsed="false">
      <c r="B379" s="82" t="s">
        <v>213</v>
      </c>
      <c r="C379" s="80" t="s">
        <v>214</v>
      </c>
      <c r="E379" s="78" t="str">
        <f aca="false">HYPERLINK(Links493354[[#This Row],[Link]])</f>
        <v>https://www.youtube.com/watch?v=NwltN5uScYk</v>
      </c>
    </row>
    <row r="380" customFormat="false" ht="15" hidden="true" customHeight="false" outlineLevel="0" collapsed="false">
      <c r="B380" s="82" t="s">
        <v>165</v>
      </c>
      <c r="C380" s="80" t="s">
        <v>166</v>
      </c>
      <c r="E380" s="78" t="str">
        <f aca="false">HYPERLINK(Links493354[[#This Row],[Link]])</f>
        <v>https://www.youtube.com/watch?v=V8Wxzum0Heg</v>
      </c>
    </row>
    <row r="381" customFormat="false" ht="15" hidden="true" customHeight="false" outlineLevel="0" collapsed="false">
      <c r="B381" s="0" t="s">
        <v>263</v>
      </c>
      <c r="C381" s="92" t="s">
        <v>264</v>
      </c>
      <c r="E381" s="78" t="str">
        <f aca="false">HYPERLINK(Links493354[[#This Row],[Link]])</f>
        <v>https://youtu.be/zbYgjREbdb0</v>
      </c>
    </row>
    <row r="382" customFormat="false" ht="15" hidden="true" customHeight="false" outlineLevel="0" collapsed="false">
      <c r="B382" s="0" t="s">
        <v>156</v>
      </c>
      <c r="C382" s="19" t="s">
        <v>157</v>
      </c>
      <c r="E382" s="78" t="str">
        <f aca="false">HYPERLINK(Links493354[[#This Row],[Link]])</f>
        <v>https://www.youtube.com/watch?v=F_mu2qKeaJY</v>
      </c>
    </row>
    <row r="383" customFormat="false" ht="15" hidden="true" customHeight="false" outlineLevel="0" collapsed="false">
      <c r="B383" s="0" t="s">
        <v>156</v>
      </c>
      <c r="C383" s="92" t="s">
        <v>258</v>
      </c>
      <c r="E383" s="78" t="str">
        <f aca="false">HYPERLINK(Links493354[[#This Row],[Link]])</f>
        <v>https://youtu.be/xp1IeyTOB4U</v>
      </c>
    </row>
    <row r="384" customFormat="false" ht="15" hidden="true" customHeight="false" outlineLevel="0" collapsed="false">
      <c r="B384" s="0" t="s">
        <v>253</v>
      </c>
      <c r="C384" s="92" t="s">
        <v>254</v>
      </c>
      <c r="E384" s="78" t="str">
        <f aca="false">HYPERLINK(Links493354[[#This Row],[Link]])</f>
        <v>https://youtu.be/wjw-4R5VR20</v>
      </c>
    </row>
    <row r="385" customFormat="false" ht="15" hidden="true" customHeight="false" outlineLevel="0" collapsed="false">
      <c r="B385" s="0" t="s">
        <v>137</v>
      </c>
      <c r="C385" s="19" t="s">
        <v>138</v>
      </c>
      <c r="E385" s="78" t="str">
        <f aca="false">HYPERLINK(Links493354[[#This Row],[Link]])</f>
        <v>https://www.youtube.com/watch?v=Sjdl1weS0WE</v>
      </c>
    </row>
    <row r="386" customFormat="false" ht="15" hidden="true" customHeight="false" outlineLevel="0" collapsed="false">
      <c r="B386" s="0" t="s">
        <v>242</v>
      </c>
      <c r="C386" s="92" t="s">
        <v>243</v>
      </c>
      <c r="E386" s="78" t="str">
        <f aca="false">HYPERLINK(Links493354[[#This Row],[Link]])</f>
        <v>https://youtu.be/7P2LTF73EOM</v>
      </c>
    </row>
    <row r="387" customFormat="false" ht="15" hidden="true" customHeight="false" outlineLevel="0" collapsed="false">
      <c r="B387" s="0" t="s">
        <v>109</v>
      </c>
      <c r="C387" s="19" t="s">
        <v>110</v>
      </c>
      <c r="E387" s="78" t="str">
        <f aca="false">HYPERLINK(Links493354[[#This Row],[Link]])</f>
        <v>https://www.youtube.com/watch?v=MKVZy8YrTjI</v>
      </c>
    </row>
    <row r="388" customFormat="false" ht="15" hidden="true" customHeight="false" outlineLevel="0" collapsed="false">
      <c r="B388" s="0" t="s">
        <v>129</v>
      </c>
      <c r="C388" s="0" t="s">
        <v>130</v>
      </c>
      <c r="E388" s="78" t="str">
        <f aca="false">HYPERLINK(Links493354[[#This Row],[Link]])</f>
        <v>https://www.youtube.com/watch?v=uvxVeNCo9S0</v>
      </c>
    </row>
    <row r="389" customFormat="false" ht="15" hidden="true" customHeight="false" outlineLevel="0" collapsed="false">
      <c r="B389" s="0" t="s">
        <v>44</v>
      </c>
      <c r="C389" s="0" t="s">
        <v>45</v>
      </c>
      <c r="E389" s="78" t="str">
        <f aca="false">HYPERLINK(Links493354[[#This Row],[Link]])</f>
        <v>https://www.youtube.com/watch?v=8ywlNJEp4bA</v>
      </c>
    </row>
    <row r="390" customFormat="false" ht="15" hidden="true" customHeight="false" outlineLevel="0" collapsed="false">
      <c r="B390" s="0" t="s">
        <v>192</v>
      </c>
      <c r="C390" s="19" t="s">
        <v>193</v>
      </c>
      <c r="E390" s="78" t="str">
        <f aca="false">HYPERLINK(Links493354[[#This Row],[Link]])</f>
        <v>https://www.youtube.com/watch?v=NJLCu2M2jIQ</v>
      </c>
    </row>
    <row r="391" customFormat="false" ht="15" hidden="true" customHeight="false" outlineLevel="0" collapsed="false">
      <c r="B391" s="0" t="s">
        <v>127</v>
      </c>
      <c r="C391" s="0" t="s">
        <v>128</v>
      </c>
      <c r="E391" s="78" t="str">
        <f aca="false">HYPERLINK(Links493354[[#This Row],[Link]])</f>
        <v>https://www.youtube.com/watch?v=HBEWJ22ePec</v>
      </c>
    </row>
    <row r="392" customFormat="false" ht="15" hidden="false" customHeight="false" outlineLevel="0" collapsed="false">
      <c r="B392" s="19"/>
      <c r="D392" s="53"/>
    </row>
    <row r="393" customFormat="false" ht="15" hidden="false" customHeight="false" outlineLevel="0" collapsed="false">
      <c r="B393" s="19"/>
      <c r="D393" s="53"/>
    </row>
    <row r="394" customFormat="false" ht="15" hidden="false" customHeight="false" outlineLevel="0" collapsed="false">
      <c r="B394" s="19"/>
    </row>
    <row r="395" customFormat="false" ht="15" hidden="false" customHeight="false" outlineLevel="0" collapsed="false">
      <c r="B395" s="19"/>
    </row>
    <row r="396" customFormat="false" ht="15" hidden="false" customHeight="false" outlineLevel="0" collapsed="false">
      <c r="B396" s="19"/>
    </row>
    <row r="397" customFormat="false" ht="15" hidden="false" customHeight="false" outlineLevel="0" collapsed="false">
      <c r="B397" s="19"/>
    </row>
    <row r="398" customFormat="false" ht="15" hidden="false" customHeight="false" outlineLevel="0" collapsed="false">
      <c r="B398" s="19"/>
    </row>
    <row r="399" customFormat="false" ht="15" hidden="false" customHeight="false" outlineLevel="0" collapsed="false">
      <c r="B399" s="19"/>
    </row>
    <row r="400" customFormat="false" ht="15" hidden="false" customHeight="false" outlineLevel="0" collapsed="false">
      <c r="B400" s="19"/>
    </row>
    <row r="401" customFormat="false" ht="15" hidden="false" customHeight="false" outlineLevel="0" collapsed="false">
      <c r="B401" s="19"/>
    </row>
    <row r="402" customFormat="false" ht="15" hidden="false" customHeight="false" outlineLevel="0" collapsed="false">
      <c r="B402" s="19"/>
    </row>
    <row r="403" customFormat="false" ht="15" hidden="false" customHeight="false" outlineLevel="0" collapsed="false">
      <c r="B403" s="19"/>
    </row>
    <row r="404" customFormat="false" ht="15" hidden="false" customHeight="false" outlineLevel="0" collapsed="false">
      <c r="B404" s="19"/>
    </row>
    <row r="405" customFormat="false" ht="15" hidden="false" customHeight="false" outlineLevel="0" collapsed="false">
      <c r="B405" s="19"/>
    </row>
    <row r="406" customFormat="false" ht="15" hidden="false" customHeight="false" outlineLevel="0" collapsed="false">
      <c r="B406" s="19"/>
    </row>
    <row r="407" customFormat="false" ht="15" hidden="false" customHeight="false" outlineLevel="0" collapsed="false">
      <c r="B407" s="19"/>
    </row>
    <row r="408" customFormat="false" ht="15" hidden="false" customHeight="false" outlineLevel="0" collapsed="false">
      <c r="B408" s="19"/>
    </row>
    <row r="409" customFormat="false" ht="15" hidden="false" customHeight="false" outlineLevel="0" collapsed="false">
      <c r="B409" s="19"/>
    </row>
    <row r="410" customFormat="false" ht="15" hidden="false" customHeight="false" outlineLevel="0" collapsed="false">
      <c r="B410" s="19"/>
    </row>
    <row r="411" customFormat="false" ht="15" hidden="false" customHeight="false" outlineLevel="0" collapsed="false">
      <c r="B411" s="19"/>
    </row>
    <row r="412" customFormat="false" ht="15" hidden="false" customHeight="false" outlineLevel="0" collapsed="false">
      <c r="B412" s="19"/>
    </row>
    <row r="413" customFormat="false" ht="15" hidden="false" customHeight="false" outlineLevel="0" collapsed="false">
      <c r="B413" s="19"/>
    </row>
    <row r="414" customFormat="false" ht="15" hidden="false" customHeight="false" outlineLevel="0" collapsed="false">
      <c r="B414" s="19"/>
    </row>
    <row r="415" customFormat="false" ht="15" hidden="false" customHeight="false" outlineLevel="0" collapsed="false">
      <c r="B415" s="19"/>
    </row>
    <row r="416" customFormat="false" ht="15" hidden="false" customHeight="false" outlineLevel="0" collapsed="false">
      <c r="B416" s="54"/>
    </row>
    <row r="417" customFormat="false" ht="15" hidden="false" customHeight="false" outlineLevel="0" collapsed="false">
      <c r="B417" s="54"/>
    </row>
    <row r="418" customFormat="false" ht="15" hidden="false" customHeight="false" outlineLevel="0" collapsed="false">
      <c r="B418" s="19"/>
    </row>
    <row r="419" customFormat="false" ht="15" hidden="false" customHeight="false" outlineLevel="0" collapsed="false">
      <c r="B419" s="54"/>
    </row>
    <row r="420" customFormat="false" ht="15" hidden="false" customHeight="false" outlineLevel="0" collapsed="false">
      <c r="B420" s="54"/>
    </row>
    <row r="421" customFormat="false" ht="15" hidden="false" customHeight="false" outlineLevel="0" collapsed="false">
      <c r="B421" s="19"/>
    </row>
    <row r="422" customFormat="false" ht="15" hidden="false" customHeight="false" outlineLevel="0" collapsed="false">
      <c r="B422" s="54"/>
    </row>
    <row r="423" customFormat="false" ht="15" hidden="false" customHeight="false" outlineLevel="0" collapsed="false">
      <c r="B423" s="19"/>
    </row>
    <row r="424" customFormat="false" ht="15" hidden="false" customHeight="false" outlineLevel="0" collapsed="false">
      <c r="B424" s="19"/>
    </row>
    <row r="425" customFormat="false" ht="15" hidden="false" customHeight="false" outlineLevel="0" collapsed="false">
      <c r="B425" s="19"/>
    </row>
    <row r="426" customFormat="false" ht="15" hidden="false" customHeight="false" outlineLevel="0" collapsed="false">
      <c r="B426" s="19"/>
    </row>
    <row r="427" customFormat="false" ht="15" hidden="false" customHeight="false" outlineLevel="0" collapsed="false">
      <c r="B427" s="19"/>
    </row>
  </sheetData>
  <mergeCells count="5">
    <mergeCell ref="I16:M16"/>
    <mergeCell ref="O16:S16"/>
    <mergeCell ref="U16:Y16"/>
    <mergeCell ref="AA16:AE16"/>
    <mergeCell ref="AG16:AJ16"/>
  </mergeCells>
  <dataValidations count="2">
    <dataValidation allowBlank="true" operator="between" showDropDown="false" showErrorMessage="true" showInputMessage="true" sqref="C19:C24 C29:C32 C37:C42 C47:C51" type="list">
      <formula1>INDIRECT(D19)</formula1>
      <formula2>0</formula2>
    </dataValidation>
    <dataValidation allowBlank="true" operator="between" showDropDown="false" showErrorMessage="true" showInputMessage="true" sqref="U19:U24 U29:U32 U37:U42 U47:U59" type="list">
      <formula1>#ref!</formula1>
      <formula2>0</formula2>
    </dataValidation>
  </dataValidations>
  <hyperlinks>
    <hyperlink ref="B62" r:id="rId1" display="V-Up"/>
    <hyperlink ref="C62" r:id="rId2" display="https://www.youtube.com/watch?v=8ywlNJEp4bA"/>
    <hyperlink ref="B63" r:id="rId3" display="Slant Board Sit-Up"/>
    <hyperlink ref="B64" r:id="rId4" display="Reaching Sit-Up"/>
    <hyperlink ref="B65" r:id="rId5" display="Modified Candlestick "/>
    <hyperlink ref="B66" r:id="rId6" display="Hanging Knee Raise"/>
    <hyperlink ref="B67" r:id="rId7" display="Hanging Leg Raise"/>
    <hyperlink ref="B71" r:id="rId8" display="Calves on Leg Press"/>
    <hyperlink ref="B72" r:id="rId9" display="Calves on Calf Machine "/>
    <hyperlink ref="B73" r:id="rId10" display="Stair Calves"/>
    <hyperlink ref="B74" r:id="rId11" display="Smith Machine Calves"/>
    <hyperlink ref="B77" r:id="rId12" display="2-Arm Dumbbell Curl"/>
    <hyperlink ref="B78" r:id="rId13" display="Barbell Curl"/>
    <hyperlink ref="B79" r:id="rId14" display="Bent Over Curl"/>
    <hyperlink ref="B80" r:id="rId15" display="Cable Curl "/>
    <hyperlink ref="B81" r:id="rId16" display="Cable Rope Twist Curl "/>
    <hyperlink ref="B82" r:id="rId17" display="Close Grip Barbell Curl "/>
    <hyperlink ref="B83" r:id="rId18" display="Dumbbell Hammer Curl "/>
    <hyperlink ref="C83" r:id="rId19" display="https://www.youtube.com/watch?v=9kZFgYWBK9Q"/>
    <hyperlink ref="B84" r:id="rId20" display="Dumbbell Twist Curl"/>
    <hyperlink ref="B85" r:id="rId21" display="EZ Curl "/>
    <hyperlink ref="B86" r:id="rId22" display="Incline Dumbbell Curl "/>
    <hyperlink ref="B89" r:id="rId23" display="Cable Tricep Pushdown"/>
    <hyperlink ref="B90" r:id="rId24" display="Bar Skull"/>
    <hyperlink ref="B91" r:id="rId25" display="Skull Crusher"/>
    <hyperlink ref="B92" r:id="rId26" display="Assisted Dips"/>
    <hyperlink ref="B93" r:id="rId27" display="Dips"/>
    <hyperlink ref="B96" r:id="rId28" display="Barbell Overhead Tricep Extension"/>
    <hyperlink ref="B97" r:id="rId29" display="EZ Bar Overhead Tricep Extension"/>
    <hyperlink ref="B98" r:id="rId30" display="Cable Overhead Tricep Extension"/>
    <hyperlink ref="B99" r:id="rId31" display="EZ Bar Seated Tricep Extension"/>
    <hyperlink ref="B100" r:id="rId32" display="Barbell Seated Tricep Extension"/>
    <hyperlink ref="B103" r:id="rId33" display="Barbell Bent-Row"/>
    <hyperlink ref="B104" r:id="rId34" display="Underhand EZ Row"/>
    <hyperlink ref="B105" r:id="rId35" display="2-Arm Dumbbell Row"/>
    <hyperlink ref="B106" r:id="rId36" display="Row to Chest "/>
    <hyperlink ref="B107" r:id="rId37" display="Chest-Supported Row"/>
    <hyperlink ref="B108" r:id="rId38" display="1-Arm Dumbbell Row"/>
    <hyperlink ref="B111" r:id="rId39" display="Assisted Overhand Pullups"/>
    <hyperlink ref="B112" r:id="rId40" display="Assisted Parallel Pullups"/>
    <hyperlink ref="C112" r:id="rId41" display="https://www.youtube.com/watch?v=1zutRBx2Ug8"/>
    <hyperlink ref="B113" r:id="rId42" display="Assisted Underhand Pullups"/>
    <hyperlink ref="C113" r:id="rId43" display="https://www.youtube.com/watch?v=GWiT4Z4y_WE"/>
    <hyperlink ref="B114" r:id="rId44" display="Normal Grip Pulldown"/>
    <hyperlink ref="B115" r:id="rId45" display="Wide-Grip Pulldown"/>
    <hyperlink ref="C115" r:id="rId46" display="https://www.youtube.com/watch?v=HBEWJ22ePec"/>
    <hyperlink ref="B116" r:id="rId47" display="Underhand Pulldowns"/>
    <hyperlink ref="C116" r:id="rId48" display="https://www.youtube.com/watch?v=uvxVeNCo9S0"/>
    <hyperlink ref="B117" r:id="rId49" display="Parallel Pulldowns"/>
    <hyperlink ref="B118" r:id="rId50" display="Narrow Grip Pulldown"/>
    <hyperlink ref="C118" r:id="rId51" display="https://www.youtube.com/watch?v=woXKzDAotHk"/>
    <hyperlink ref="B121" r:id="rId52" display="High Bar Squat"/>
    <hyperlink ref="B122" r:id="rId53" display="Sumo Squat "/>
    <hyperlink ref="B124" r:id="rId54" display="Barbell Walking Lunge"/>
    <hyperlink ref="B125" r:id="rId55" display="Dumbbell Walking Lunge"/>
    <hyperlink ref="B126" r:id="rId56" display="Front Squat "/>
    <hyperlink ref="B127" r:id="rId57" display="Low Bar Squat "/>
    <hyperlink ref="B128" r:id="rId58" display="Close Stance Feet Forward Squat "/>
    <hyperlink ref="B131" r:id="rId59" display="Deadlift "/>
    <hyperlink ref="B132" r:id="rId60" display="Chest Elevated Glute Bridge"/>
    <hyperlink ref="B133" r:id="rId61" display="Sumo Deadlift"/>
    <hyperlink ref="B134" r:id="rId62" display="Deficit Deadlifts"/>
    <hyperlink ref="B135" r:id="rId63" display="25's Deadlift"/>
    <hyperlink ref="B136" r:id="rId64" display="Hex Bar Deadlift "/>
    <hyperlink ref="B142" r:id="rId65" display="Low Bar Good Morning"/>
    <hyperlink ref="B145" r:id="rId66" display="Glute Ham Raise"/>
    <hyperlink ref="B146" r:id="rId67" display="Seated Leg Curl"/>
    <hyperlink ref="B147" r:id="rId68" display="Lying Leg Curl "/>
    <hyperlink ref="B150" r:id="rId69" display="Flat Dumbbell Flye "/>
    <hyperlink ref="B151" r:id="rId70" display="Incline Dumbbell Flye"/>
    <hyperlink ref="B152" r:id="rId71" display="Cable Flye"/>
    <hyperlink ref="B153" r:id="rId72" display="Machine Chest Flye"/>
    <hyperlink ref="B156" r:id="rId73" display="Medium Grip Bench Press"/>
    <hyperlink ref="B157" r:id="rId74" display="Close Grip Bench Press"/>
    <hyperlink ref="B158" r:id="rId75" display="Wide Grip Bench Press"/>
    <hyperlink ref="B160" r:id="rId76" display="Close Grip Pushup"/>
    <hyperlink ref="B161" r:id="rId77" display="Flat Dumbbell Press"/>
    <hyperlink ref="B162" r:id="rId78" display="Low Incline Dumbbell Press"/>
    <hyperlink ref="B163" r:id="rId79" display="Pushup from Knee"/>
    <hyperlink ref="B166" r:id="rId80" display="Incline Medium Grip Bench Press"/>
    <hyperlink ref="C166" r:id="rId81" display="https://www.youtube.com/watch?v=LGUfh4tc13I"/>
    <hyperlink ref="B167" r:id="rId82" display="Incline Close Grip Bench Press"/>
    <hyperlink ref="B171" r:id="rId83" display="Seated Barbell Shoulder Press"/>
    <hyperlink ref="B172" r:id="rId84" display="Seated Dumbbell Shoulder Press"/>
    <hyperlink ref="B173" r:id="rId85" display="Incline Dumbbell Press"/>
    <hyperlink ref="B174" r:id="rId86" display="High Incline Dumbbell Bench Press"/>
    <hyperlink ref="B177" r:id="rId87" display="Barbell Upright Row"/>
    <hyperlink ref="B178" r:id="rId88" display="Dumbbell Upright Row"/>
    <hyperlink ref="B179" r:id="rId89" display="Dumbbell Side Lateral Raise"/>
    <hyperlink ref="B180" r:id="rId90" display="Cable Upright Row"/>
    <hyperlink ref="B181" r:id="rId91" display="Cable Face Pull "/>
    <hyperlink ref="B182" r:id="rId92" display="Dumbbell Rear Lateral Raise"/>
    <hyperlink ref="B183" r:id="rId93" display="Barbell Facepull"/>
    <hyperlink ref="B186" r:id="rId94" display="Barbell Upright Row"/>
    <hyperlink ref="B187" r:id="rId95" display="Dumbbell Upright Row"/>
    <hyperlink ref="B188" r:id="rId96" display="Cable Upright Row"/>
    <hyperlink ref="B189" r:id="rId97" display="Dumbbell Side Lateral Raise"/>
    <hyperlink ref="B190" r:id="rId98" display="Thumbs Down Lateral Raise"/>
    <hyperlink ref="B193" r:id="rId99" display="Incline Medium Grip Bench Press"/>
    <hyperlink ref="C193" r:id="rId100" display="https://youtu.be/zWRCV_td3I8"/>
    <hyperlink ref="B194" r:id="rId101" display="Incline Wide Grip Bench Press"/>
    <hyperlink ref="B195" r:id="rId102" display="Low Incline Dumbbell Press"/>
    <hyperlink ref="B196" r:id="rId103" display="Incline Dumbbell Press"/>
    <hyperlink ref="B197" r:id="rId104" display="Incline Close Grip Bench Press"/>
    <hyperlink ref="B198" r:id="rId105" display="Incline Machine Bench Press"/>
    <hyperlink ref="B201" r:id="rId106" display="Barbell Walking Lunge"/>
    <hyperlink ref="B202" r:id="rId107" display="Dumbbell Walking Lunge"/>
    <hyperlink ref="B203" r:id="rId108" display="Sumo Squat"/>
    <hyperlink ref="B204" r:id="rId109" display="Deficit Deadlift "/>
    <hyperlink ref="B205" r:id="rId110" display="25's Deadlift"/>
    <hyperlink ref="B206" r:id="rId111" display="Sumo Deadlift"/>
    <hyperlink ref="B207" r:id="rId112" display="Deadlift"/>
    <hyperlink ref="B208" r:id="rId113" display="Hex Bar Deadlift"/>
    <hyperlink ref="B211" r:id="rId114" display="Stiff-Legged Deadlift"/>
    <hyperlink ref="B212" r:id="rId115" display="Low Bar Good Morning"/>
    <hyperlink ref="B213" r:id="rId116" display="High Bar Good Morning"/>
    <hyperlink ref="B214" r:id="rId117" display="45 Degree Back Raise"/>
    <hyperlink ref="B217" r:id="rId118" display="Lying Leg Curl"/>
    <hyperlink ref="B218" r:id="rId119" display="Seated Leg Curl"/>
    <hyperlink ref="B219" r:id="rId120" display="Single-Leg Leg Curl"/>
    <hyperlink ref="B244" r:id="rId121" display="Skullcrusher"/>
    <hyperlink ref="B245" r:id="rId122" display="EZ Bar Overhead Tricep Extension"/>
    <hyperlink ref="B246" r:id="rId123" display="JM Press"/>
    <hyperlink ref="B247" r:id="rId124" display="Barbell Overhead Tricep Extension"/>
    <hyperlink ref="B248" r:id="rId125" display="Dips"/>
    <hyperlink ref="B249" r:id="rId126" display="Seated EZ Bar Overhead Tricep Extension"/>
    <hyperlink ref="B250" r:id="rId127" display="Assisted Dips"/>
    <hyperlink ref="B251" r:id="rId128" display="Seated Barbell Overhead Tricep Extension"/>
    <hyperlink ref="B252" r:id="rId129" display="Dumbbell Skullcrusher"/>
    <hyperlink ref="B253" r:id="rId130" display="Cable Overhead Tricep Extension"/>
    <hyperlink ref="B254" r:id="rId131" display="Cable Tricep Pushdown"/>
    <hyperlink ref="B255" r:id="rId132" display="Cable Rope Pushdown"/>
    <hyperlink ref="B256" r:id="rId133" display="Bar Skull"/>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34"/>
  <tableParts>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s>
</worksheet>
</file>

<file path=docProps/app.xml><?xml version="1.0" encoding="utf-8"?>
<Properties xmlns="http://schemas.openxmlformats.org/officeDocument/2006/extended-properties" xmlns:vt="http://schemas.openxmlformats.org/officeDocument/2006/docPropsVTypes">
  <Template/>
  <TotalTime>135</TotalTime>
  <Application>LibreOffice/6.2.5.2$Windows_X86_64 LibreOffice_project/1ec314fa52f458adc18c4f025c545a4e8b22c159</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
  <dc:description/>
  <dc:language>en-US</dc:language>
  <cp:lastModifiedBy/>
  <dcterms:modified xsi:type="dcterms:W3CDTF">2019-09-11T13:04:20Z</dcterms:modified>
  <cp:revision>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